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xcel\Prijslijsten\email\"/>
    </mc:Choice>
  </mc:AlternateContent>
  <bookViews>
    <workbookView xWindow="120" yWindow="90" windowWidth="15180" windowHeight="8325"/>
  </bookViews>
  <sheets>
    <sheet name="Wanden 50D RAL" sheetId="11" r:id="rId1"/>
    <sheet name="Wanden 50D Digi" sheetId="13" r:id="rId2"/>
    <sheet name="Wanden 80D RAL" sheetId="12" r:id="rId3"/>
    <sheet name="Wanden 80D Digi" sheetId="14" r:id="rId4"/>
  </sheets>
  <definedNames>
    <definedName name="_xlnm.Print_Area" localSheetId="1">'Wanden 50D Digi'!$A$1:$K$67</definedName>
    <definedName name="_xlnm.Print_Area" localSheetId="0">'Wanden 50D RAL'!$A$1:$K$64</definedName>
    <definedName name="_xlnm.Print_Area" localSheetId="3">'Wanden 80D Digi'!$A$1:$K$67</definedName>
    <definedName name="_xlnm.Print_Area" localSheetId="2">'Wanden 80D RAL'!$A$1:$K$64</definedName>
  </definedNames>
  <calcPr calcId="152511"/>
</workbook>
</file>

<file path=xl/calcChain.xml><?xml version="1.0" encoding="utf-8"?>
<calcChain xmlns="http://schemas.openxmlformats.org/spreadsheetml/2006/main">
  <c r="K42" i="14" l="1"/>
  <c r="K40" i="14"/>
  <c r="K43" i="14" s="1"/>
  <c r="K40" i="12"/>
  <c r="K42" i="12" s="1"/>
  <c r="K43" i="12" l="1"/>
  <c r="K2" i="14" l="1"/>
  <c r="K2" i="13"/>
  <c r="K2" i="12"/>
  <c r="K11" i="13" l="1"/>
  <c r="K21" i="13"/>
  <c r="K2" i="11"/>
  <c r="K13" i="14" l="1"/>
  <c r="K13" i="12"/>
  <c r="K19" i="12"/>
  <c r="K19" i="14" l="1"/>
  <c r="K26" i="14"/>
  <c r="K9" i="14"/>
  <c r="K18" i="12"/>
  <c r="K12" i="12"/>
  <c r="K33" i="14" l="1"/>
  <c r="K34" i="14"/>
  <c r="K21" i="14"/>
  <c r="K32" i="14"/>
  <c r="K16" i="14"/>
  <c r="K7" i="14"/>
  <c r="K28" i="14"/>
  <c r="K25" i="14"/>
  <c r="K8" i="14"/>
  <c r="K11" i="14"/>
  <c r="K18" i="14"/>
  <c r="K27" i="14"/>
  <c r="K20" i="14"/>
  <c r="K12" i="14"/>
  <c r="K17" i="14"/>
  <c r="K10" i="14"/>
  <c r="K31" i="14"/>
  <c r="K22" i="14"/>
  <c r="K12" i="13"/>
  <c r="K10" i="13"/>
  <c r="K17" i="13"/>
  <c r="K31" i="13"/>
  <c r="K9" i="13"/>
  <c r="K8" i="13"/>
  <c r="K25" i="13"/>
  <c r="K16" i="13"/>
  <c r="K26" i="13"/>
  <c r="K27" i="13"/>
  <c r="K33" i="13"/>
  <c r="K34" i="13"/>
  <c r="K7" i="13"/>
  <c r="K32" i="13"/>
  <c r="K13" i="13"/>
  <c r="K19" i="13"/>
  <c r="K18" i="13"/>
  <c r="K28" i="13"/>
  <c r="K22" i="13"/>
  <c r="K20" i="13"/>
  <c r="K9" i="12"/>
  <c r="K21" i="12"/>
  <c r="K33" i="12"/>
  <c r="K8" i="12"/>
  <c r="K34" i="12"/>
  <c r="K31" i="12"/>
  <c r="K16" i="12"/>
  <c r="K32" i="12"/>
  <c r="K10" i="12"/>
  <c r="K27" i="12"/>
  <c r="K28" i="12"/>
  <c r="K22" i="12"/>
  <c r="K20" i="12"/>
  <c r="K11" i="12"/>
  <c r="K25" i="12"/>
  <c r="K26" i="12"/>
  <c r="K7" i="12"/>
  <c r="K17" i="12"/>
  <c r="K25" i="11"/>
  <c r="K18" i="11"/>
  <c r="K19" i="11"/>
  <c r="K9" i="11"/>
  <c r="K38" i="14" l="1"/>
  <c r="K38" i="13"/>
  <c r="K40" i="13" s="1"/>
  <c r="K42" i="13" s="1"/>
  <c r="K43" i="13" s="1"/>
  <c r="K38" i="12"/>
  <c r="K28" i="11"/>
  <c r="K34" i="11" l="1"/>
  <c r="K31" i="11"/>
  <c r="K32" i="11"/>
  <c r="K33" i="11"/>
  <c r="K22" i="11"/>
  <c r="K27" i="11"/>
  <c r="K16" i="11"/>
  <c r="K7" i="11"/>
  <c r="K21" i="11"/>
  <c r="K26" i="11"/>
  <c r="K11" i="11"/>
  <c r="K12" i="11"/>
  <c r="K20" i="11"/>
  <c r="K8" i="11"/>
  <c r="K17" i="11"/>
  <c r="K10" i="11"/>
  <c r="K13" i="11"/>
  <c r="K38" i="11" l="1"/>
  <c r="K40" i="11" s="1"/>
  <c r="K42" i="11" l="1"/>
  <c r="K43" i="11" l="1"/>
</calcChain>
</file>

<file path=xl/sharedStrings.xml><?xml version="1.0" encoding="utf-8"?>
<sst xmlns="http://schemas.openxmlformats.org/spreadsheetml/2006/main" count="894" uniqueCount="126">
  <si>
    <t>Ouderkerk a/d Amstel</t>
  </si>
  <si>
    <t>Verkoop</t>
  </si>
  <si>
    <t>N</t>
  </si>
  <si>
    <t>Totaal</t>
  </si>
  <si>
    <t>Totaal excl btw</t>
  </si>
  <si>
    <t>Voor accoord :</t>
  </si>
  <si>
    <t>-</t>
  </si>
  <si>
    <t>Handtekening:</t>
  </si>
  <si>
    <t>Naam:</t>
  </si>
  <si>
    <t>Datum :</t>
  </si>
  <si>
    <t>Afleveradres:</t>
  </si>
  <si>
    <t>Tel:</t>
  </si>
  <si>
    <t>Fax:</t>
  </si>
  <si>
    <t>Mobiel:</t>
  </si>
  <si>
    <t>€</t>
  </si>
  <si>
    <t>Lev.</t>
  </si>
  <si>
    <t>Productomschrijving</t>
  </si>
  <si>
    <t>Kleur</t>
  </si>
  <si>
    <t>Aantal</t>
  </si>
  <si>
    <t>(EUR)</t>
  </si>
  <si>
    <t>Prog</t>
  </si>
  <si>
    <t>(cm)</t>
  </si>
  <si>
    <t>Afmetingen</t>
  </si>
  <si>
    <t>wordt alleen berekend indien aangeleverde foto's bewerkt moeten worden</t>
  </si>
  <si>
    <t>frame</t>
  </si>
  <si>
    <t>Opmerkingen:</t>
  </si>
  <si>
    <t>DTP-kosten voor digitaal drukken : € 70,00 ex. BTW per uur</t>
  </si>
  <si>
    <t>*) Montage op afspraak door geheel NL</t>
  </si>
  <si>
    <t>Aflever- en montagekosten *)</t>
  </si>
  <si>
    <t>Frame: geanodiseerd aluminium</t>
  </si>
  <si>
    <t>alu</t>
  </si>
  <si>
    <t>AN/stof</t>
  </si>
  <si>
    <t>E-factuur:</t>
  </si>
  <si>
    <t>2x digiprint</t>
  </si>
  <si>
    <t>AntiNoise Wand 80D</t>
  </si>
  <si>
    <t>Witteveen Furniture Trading bv</t>
  </si>
  <si>
    <t>http://www.project-inrichting.nl/</t>
  </si>
  <si>
    <t>Tel: 020 - 496 5030, KVK A'dam 33.285.358</t>
  </si>
  <si>
    <t>Offerte BEDRIJF - AntiNoise Scheidingswanden #1</t>
  </si>
  <si>
    <t>80Bx120H x5D</t>
  </si>
  <si>
    <t>AntiNoise Wand 50D</t>
  </si>
  <si>
    <t>100Bx120H x5D</t>
  </si>
  <si>
    <t>120Bx120H x5D</t>
  </si>
  <si>
    <t>140Bx120H x5D</t>
  </si>
  <si>
    <t>160Bx120H x5D</t>
  </si>
  <si>
    <t>180Bx120H x5D</t>
  </si>
  <si>
    <t>200Bx120H x5D</t>
  </si>
  <si>
    <t>Akoestische scheidingswand 5Dx140H</t>
  </si>
  <si>
    <t>80Bx140H x5D</t>
  </si>
  <si>
    <t>100Bx140H x5D</t>
  </si>
  <si>
    <t>120Bx140H x5D</t>
  </si>
  <si>
    <t>140Bx140H x5D</t>
  </si>
  <si>
    <t>160Bx140H x5D</t>
  </si>
  <si>
    <t>180Bx140H x5D</t>
  </si>
  <si>
    <t>200Bx140H x5D</t>
  </si>
  <si>
    <t>Akoestische scheidingswand 5Dx160H</t>
  </si>
  <si>
    <t>80Bx160H x5D</t>
  </si>
  <si>
    <t>100Bx160H x5D</t>
  </si>
  <si>
    <t>120Bx160H x5D</t>
  </si>
  <si>
    <t>140Bx160H x5D</t>
  </si>
  <si>
    <t>80Bx180H x5D</t>
  </si>
  <si>
    <t>100Bx180H x5D</t>
  </si>
  <si>
    <t>120Bx180H x5D</t>
  </si>
  <si>
    <t>140Bx180H x5D</t>
  </si>
  <si>
    <t>An</t>
  </si>
  <si>
    <t>Scheidingswand, akoestisch (NRC=0,85), met aluminium kader (2x50 mm), incl. 2 ondersteuningsvoeten, textiel digitaal bedrukt  beide zijden</t>
  </si>
  <si>
    <t>Akoestische scheidingswand 5Dx120</t>
  </si>
  <si>
    <t>Akoestische scheidingswand 5Dx180H</t>
  </si>
  <si>
    <t>Akoestische scheidingswand 8Dx120</t>
  </si>
  <si>
    <t>Akoestische scheidingswand 8Dx140H</t>
  </si>
  <si>
    <t>Akoestische scheidingswand 8Dx160H</t>
  </si>
  <si>
    <t>Akoestische scheidingswand 8Dx180H</t>
  </si>
  <si>
    <t>80Bx120H x8D</t>
  </si>
  <si>
    <t>100Bx120H x8D</t>
  </si>
  <si>
    <t>120Bx120H x8D</t>
  </si>
  <si>
    <t>140Bx120H x8D</t>
  </si>
  <si>
    <t>160Bx120H x8D</t>
  </si>
  <si>
    <t>180Bx120H x8D</t>
  </si>
  <si>
    <t>200Bx120H x8D</t>
  </si>
  <si>
    <t>80Bx140H x8D</t>
  </si>
  <si>
    <t>100Bx140H x8D</t>
  </si>
  <si>
    <t>120Bx140H x8D</t>
  </si>
  <si>
    <t>140Bx140H x8D</t>
  </si>
  <si>
    <t>160Bx140H x8D</t>
  </si>
  <si>
    <t>180Bx140H x8D</t>
  </si>
  <si>
    <t>200Bx140H x8D</t>
  </si>
  <si>
    <t>80Bx160H x8D</t>
  </si>
  <si>
    <t>100Bx160H x8D</t>
  </si>
  <si>
    <t>120Bx160H x8D</t>
  </si>
  <si>
    <t>140Bx160H x8D</t>
  </si>
  <si>
    <t>80Bx180H x8D</t>
  </si>
  <si>
    <t>100Bx180H x8D</t>
  </si>
  <si>
    <t>120Bx180H x8D</t>
  </si>
  <si>
    <t>140Bx180H x8D</t>
  </si>
  <si>
    <t>2x RAL</t>
  </si>
  <si>
    <t>RAL Kleur</t>
  </si>
  <si>
    <t>Akoestische scheidingswand 8Dx120H</t>
  </si>
  <si>
    <t>Scheidingswand, akoestisch (NRC=1), met aluminium kader (2x50 mm), incl. 2 ondersteuningsvoeten, textiel digitaal bedrukt  beide zijden</t>
  </si>
  <si>
    <t>Totaal meubelen bruto</t>
  </si>
  <si>
    <t>Staffelkorting **)</t>
  </si>
  <si>
    <t>**) Korting afhankelijk van ordergrootte - zie linker staffel tabel</t>
  </si>
  <si>
    <t>**) Staffelkorting:</t>
  </si>
  <si>
    <t>10.00 % vanaf € 400,00 bruto</t>
  </si>
  <si>
    <t>15.00 % vanaf € 800,00 bruto</t>
  </si>
  <si>
    <t>20.00 % vanaf € 1.500,00 bruto</t>
  </si>
  <si>
    <t>25.00 % vanaf € 3.000,00 bruto</t>
  </si>
  <si>
    <t>27.00 % vanaf € 5.000,00 bruto</t>
  </si>
  <si>
    <t>29.00 % vanaf € 7.000,00 bruto</t>
  </si>
  <si>
    <t>30.00 % vanaf € 9.999,99 bruto</t>
  </si>
  <si>
    <t>Dan genereert u uw eigen maatofferte!</t>
  </si>
  <si>
    <r>
      <rPr>
        <b/>
        <i/>
        <sz val="10"/>
        <rFont val="Arial"/>
        <family val="2"/>
      </rPr>
      <t>Toelichting</t>
    </r>
    <r>
      <rPr>
        <i/>
        <sz val="10"/>
        <rFont val="Arial"/>
        <family val="2"/>
      </rPr>
      <t>: svp aantallen en korting volgens staffel invullen</t>
    </r>
  </si>
  <si>
    <t>AntiNoise wanden hebben een gegarandeerd goede akoestische werking</t>
  </si>
  <si>
    <t>De T-poten zijn horizontaal te verschuiven in het onderprofiel (handig als de bureaupoot in de weg zit)</t>
  </si>
  <si>
    <t>Als u ons advies opvolgt krijgt u een gegarandeerd goed akoestisch resultaat met garantie</t>
  </si>
  <si>
    <t>U kunt kiezen uit alle RAL kleuren doeken en deze zijn achteraf gemakkelijk uit te wisselen</t>
  </si>
  <si>
    <t>We hebben vele aanvullende akoestiekproducten; zie http://www.scheidingswand.net/</t>
  </si>
  <si>
    <t>De AntiNoise wanden hebben een garantie van 2 jaar!</t>
  </si>
  <si>
    <t>Levertijden: circa 4 werkweken</t>
  </si>
  <si>
    <t>Condities: Op aanvraag</t>
  </si>
  <si>
    <t>Prijzen zijn inclusief montageservice op afspraak!</t>
  </si>
  <si>
    <t>U kunt de AntiNoise wanden ook via onze webshop bestellen</t>
  </si>
  <si>
    <t>Zie onze website voor vele foto's en productinfo</t>
  </si>
  <si>
    <t>We kunnen een vrijblijvende akoestische berekening en -advies voor u maken</t>
  </si>
  <si>
    <t>De AntiNoise wanden (en vele alternatieven) zijn in onze showroom op afspraak te bezichtigen</t>
  </si>
  <si>
    <t>Email:</t>
  </si>
  <si>
    <t>Aflever- en contactadres: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</si>
</sst>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5" formatCode="0.0%"/>
    <numFmt numFmtId="166" formatCode="_-[$€-2]\ * #,##0.00_-;_-[$€-2]\ * #,##0.00\-;_-[$€-2]\ * &quot;-&quot;??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43" fontId="0" fillId="0" borderId="0" xfId="2" applyFon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right"/>
    </xf>
    <xf numFmtId="0" fontId="1" fillId="0" borderId="4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6" xfId="0" quotePrefix="1" applyNumberFormat="1" applyFont="1" applyFill="1" applyBorder="1" applyAlignment="1">
      <alignment horizontal="lef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6" fillId="0" borderId="7" xfId="0" quotePrefix="1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left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6" fillId="0" borderId="10" xfId="0" quotePrefix="1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13" xfId="0" applyFont="1" applyFill="1" applyBorder="1"/>
    <xf numFmtId="0" fontId="0" fillId="0" borderId="0" xfId="0" applyAlignment="1">
      <alignment wrapText="1"/>
    </xf>
    <xf numFmtId="0" fontId="4" fillId="0" borderId="6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ill="1" applyBorder="1"/>
    <xf numFmtId="0" fontId="2" fillId="0" borderId="4" xfId="0" applyFont="1" applyFill="1" applyBorder="1"/>
    <xf numFmtId="0" fontId="2" fillId="0" borderId="0" xfId="0" applyFont="1" applyFill="1" applyBorder="1"/>
    <xf numFmtId="9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0" fontId="2" fillId="0" borderId="10" xfId="0" applyFont="1" applyFill="1" applyBorder="1"/>
    <xf numFmtId="0" fontId="0" fillId="0" borderId="10" xfId="0" applyFill="1" applyBorder="1"/>
    <xf numFmtId="165" fontId="3" fillId="0" borderId="0" xfId="3" applyNumberFormat="1" applyFont="1" applyFill="1" applyBorder="1"/>
    <xf numFmtId="165" fontId="2" fillId="0" borderId="0" xfId="3" applyNumberFormat="1" applyFont="1" applyFill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0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7" fillId="0" borderId="0" xfId="0" applyFont="1" applyBorder="1" applyAlignment="1">
      <alignment horizontal="left"/>
    </xf>
    <xf numFmtId="0" fontId="0" fillId="0" borderId="4" xfId="0" applyBorder="1"/>
    <xf numFmtId="0" fontId="0" fillId="0" borderId="3" xfId="0" applyFill="1" applyBorder="1"/>
    <xf numFmtId="0" fontId="3" fillId="0" borderId="7" xfId="0" applyFont="1" applyBorder="1"/>
    <xf numFmtId="0" fontId="3" fillId="0" borderId="8" xfId="0" applyFont="1" applyBorder="1" applyAlignment="1">
      <alignment horizontal="right"/>
    </xf>
    <xf numFmtId="0" fontId="0" fillId="0" borderId="1" xfId="0" applyFill="1" applyBorder="1"/>
    <xf numFmtId="0" fontId="3" fillId="0" borderId="0" xfId="0" applyFont="1" applyBorder="1"/>
    <xf numFmtId="0" fontId="3" fillId="0" borderId="5" xfId="0" applyFont="1" applyBorder="1" applyAlignment="1">
      <alignment horizontal="right"/>
    </xf>
    <xf numFmtId="0" fontId="4" fillId="0" borderId="14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6" fillId="0" borderId="16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 wrapText="1"/>
    </xf>
    <xf numFmtId="0" fontId="6" fillId="0" borderId="15" xfId="0" applyNumberFormat="1" applyFont="1" applyFill="1" applyBorder="1" applyAlignment="1">
      <alignment horizontal="center" wrapText="1"/>
    </xf>
    <xf numFmtId="43" fontId="3" fillId="0" borderId="0" xfId="2" applyFont="1" applyFill="1" applyBorder="1" applyAlignment="1"/>
    <xf numFmtId="0" fontId="3" fillId="0" borderId="13" xfId="0" applyFont="1" applyFill="1" applyBorder="1" applyAlignment="1">
      <alignment horizontal="center" wrapText="1"/>
    </xf>
    <xf numFmtId="43" fontId="1" fillId="0" borderId="7" xfId="2" applyFont="1" applyFill="1" applyBorder="1"/>
    <xf numFmtId="0" fontId="3" fillId="0" borderId="14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43" fontId="3" fillId="0" borderId="18" xfId="2" applyFont="1" applyFill="1" applyBorder="1"/>
    <xf numFmtId="43" fontId="3" fillId="0" borderId="15" xfId="2" applyFont="1" applyFill="1" applyBorder="1" applyAlignment="1"/>
    <xf numFmtId="0" fontId="0" fillId="0" borderId="13" xfId="0" applyBorder="1"/>
    <xf numFmtId="43" fontId="2" fillId="0" borderId="17" xfId="2" applyNumberFormat="1" applyFont="1" applyFill="1" applyBorder="1"/>
    <xf numFmtId="43" fontId="2" fillId="0" borderId="0" xfId="0" applyNumberFormat="1" applyFont="1" applyFill="1"/>
    <xf numFmtId="43" fontId="2" fillId="0" borderId="3" xfId="0" applyNumberFormat="1" applyFont="1" applyFill="1" applyBorder="1"/>
    <xf numFmtId="43" fontId="2" fillId="0" borderId="5" xfId="0" applyNumberFormat="1" applyFont="1" applyFill="1" applyBorder="1"/>
    <xf numFmtId="43" fontId="2" fillId="0" borderId="11" xfId="0" applyNumberFormat="1" applyFont="1" applyFill="1" applyBorder="1"/>
    <xf numFmtId="0" fontId="6" fillId="0" borderId="10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43" fontId="1" fillId="0" borderId="13" xfId="2" applyFont="1" applyFill="1" applyBorder="1"/>
    <xf numFmtId="0" fontId="1" fillId="0" borderId="0" xfId="0" applyFont="1" applyFill="1"/>
    <xf numFmtId="0" fontId="1" fillId="0" borderId="0" xfId="0" applyFont="1"/>
    <xf numFmtId="0" fontId="8" fillId="0" borderId="0" xfId="4" applyAlignment="1" applyProtection="1">
      <alignment horizontal="center"/>
    </xf>
    <xf numFmtId="0" fontId="1" fillId="0" borderId="0" xfId="0" applyFont="1" applyAlignment="1">
      <alignment horizontal="right"/>
    </xf>
    <xf numFmtId="165" fontId="1" fillId="0" borderId="0" xfId="3" applyNumberFormat="1" applyFont="1" applyFill="1" applyBorder="1"/>
    <xf numFmtId="0" fontId="3" fillId="0" borderId="9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left"/>
    </xf>
    <xf numFmtId="0" fontId="5" fillId="2" borderId="15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6" xfId="0" applyFont="1" applyFill="1" applyBorder="1"/>
    <xf numFmtId="165" fontId="0" fillId="2" borderId="0" xfId="0" applyNumberForma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/>
    <xf numFmtId="0" fontId="2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8" fillId="0" borderId="0" xfId="4" applyAlignment="1" applyProtection="1"/>
    <xf numFmtId="0" fontId="8" fillId="0" borderId="0" xfId="4" applyFill="1" applyAlignment="1" applyProtection="1"/>
    <xf numFmtId="0" fontId="8" fillId="0" borderId="0" xfId="4" applyFill="1" applyBorder="1" applyAlignment="1" applyProtection="1"/>
  </cellXfs>
  <cellStyles count="5">
    <cellStyle name="Euro" xfId="1"/>
    <cellStyle name="Hyperlink" xfId="4" builtinId="8"/>
    <cellStyle name="Komma" xfId="2" builtinId="3"/>
    <cellStyle name="Procent" xfId="3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heidingswand.net/akoestische-wanden/akoestische-wanden/antinoise-wanden.aspx" TargetMode="External"/><Relationship Id="rId2" Type="http://schemas.openxmlformats.org/officeDocument/2006/relationships/hyperlink" Target="http://www.witteveen-shop.nl/wanden/artlijst_c938" TargetMode="External"/><Relationship Id="rId1" Type="http://schemas.openxmlformats.org/officeDocument/2006/relationships/hyperlink" Target="http://www.project-inrichting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cheidingswand.net/" TargetMode="External"/><Relationship Id="rId4" Type="http://schemas.openxmlformats.org/officeDocument/2006/relationships/hyperlink" Target="http://www.scheidingswand.net/akoestische-wanden/akoestische-wanden/antinoise-wanden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heidingswand.net/akoestische-wanden/akoestische-wanden/antinoise-wanden.aspx" TargetMode="External"/><Relationship Id="rId2" Type="http://schemas.openxmlformats.org/officeDocument/2006/relationships/hyperlink" Target="http://www.witteveen-shop.nl/wanden/artlijst_c938" TargetMode="External"/><Relationship Id="rId1" Type="http://schemas.openxmlformats.org/officeDocument/2006/relationships/hyperlink" Target="http://www.project-inrichting.nl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scheidingswand.net/" TargetMode="External"/><Relationship Id="rId4" Type="http://schemas.openxmlformats.org/officeDocument/2006/relationships/hyperlink" Target="http://www.scheidingswand.net/akoestische-wanden/akoestische-wanden/antinoise-wanden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heidingswand.net/akoestische-wanden/akoestische-wanden/antinoise-wanden.aspx" TargetMode="External"/><Relationship Id="rId2" Type="http://schemas.openxmlformats.org/officeDocument/2006/relationships/hyperlink" Target="http://www.witteveen-shop.nl/wanden/artlijst_c938" TargetMode="External"/><Relationship Id="rId1" Type="http://schemas.openxmlformats.org/officeDocument/2006/relationships/hyperlink" Target="http://www.project-inrichting.nl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scheidingswand.net/" TargetMode="External"/><Relationship Id="rId4" Type="http://schemas.openxmlformats.org/officeDocument/2006/relationships/hyperlink" Target="http://www.scheidingswand.net/akoestische-wanden/akoestische-wanden/antinoise-wanden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heidingswand.net/akoestische-wanden/akoestische-wanden/antinoise-wanden.aspx" TargetMode="External"/><Relationship Id="rId2" Type="http://schemas.openxmlformats.org/officeDocument/2006/relationships/hyperlink" Target="http://www.witteveen-shop.nl/wanden/artlijst_c938" TargetMode="External"/><Relationship Id="rId1" Type="http://schemas.openxmlformats.org/officeDocument/2006/relationships/hyperlink" Target="http://www.project-inrichting.nl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scheidingswand.net/" TargetMode="External"/><Relationship Id="rId4" Type="http://schemas.openxmlformats.org/officeDocument/2006/relationships/hyperlink" Target="http://www.scheidingswand.net/akoestische-wanden/akoestische-wanden/antinoise-wande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/>
  </sheetViews>
  <sheetFormatPr defaultRowHeight="12.75" x14ac:dyDescent="0.2"/>
  <cols>
    <col min="1" max="1" width="2.85546875" customWidth="1"/>
    <col min="2" max="2" width="1.85546875" customWidth="1"/>
    <col min="3" max="3" width="3.7109375" customWidth="1"/>
    <col min="4" max="4" width="53.140625" customWidth="1"/>
    <col min="5" max="5" width="11.140625" customWidth="1"/>
    <col min="6" max="6" width="14.5703125" customWidth="1"/>
    <col min="7" max="7" width="10.85546875" customWidth="1"/>
    <col min="8" max="8" width="11.85546875" customWidth="1"/>
    <col min="9" max="9" width="7.85546875" customWidth="1"/>
    <col min="10" max="10" width="12.140625" customWidth="1"/>
    <col min="11" max="11" width="12.85546875" customWidth="1"/>
  </cols>
  <sheetData>
    <row r="1" spans="1:11" x14ac:dyDescent="0.2">
      <c r="A1" s="1" t="s">
        <v>35</v>
      </c>
      <c r="F1" s="107" t="s">
        <v>36</v>
      </c>
      <c r="K1" s="108" t="s">
        <v>37</v>
      </c>
    </row>
    <row r="2" spans="1:11" x14ac:dyDescent="0.2">
      <c r="A2" s="1" t="s">
        <v>38</v>
      </c>
      <c r="E2" s="2"/>
      <c r="F2" s="2"/>
      <c r="G2" s="2"/>
      <c r="H2" s="3"/>
      <c r="I2" s="4"/>
      <c r="J2" s="5" t="s">
        <v>0</v>
      </c>
      <c r="K2" s="6">
        <f ca="1">TODAY()</f>
        <v>42018</v>
      </c>
    </row>
    <row r="3" spans="1:11" x14ac:dyDescent="0.2">
      <c r="A3" s="7"/>
      <c r="B3" s="8"/>
      <c r="C3" s="9"/>
      <c r="D3" s="10"/>
      <c r="E3" s="10"/>
      <c r="F3" s="10"/>
      <c r="G3" s="10"/>
      <c r="H3" s="11"/>
      <c r="I3" s="112"/>
      <c r="J3" s="110" t="s">
        <v>1</v>
      </c>
      <c r="K3" s="111"/>
    </row>
    <row r="4" spans="1:11" x14ac:dyDescent="0.2">
      <c r="A4" s="12" t="s">
        <v>2</v>
      </c>
      <c r="B4" s="13"/>
      <c r="C4" s="14" t="s">
        <v>15</v>
      </c>
      <c r="D4" s="15" t="s">
        <v>16</v>
      </c>
      <c r="E4" s="15" t="s">
        <v>22</v>
      </c>
      <c r="F4" s="15" t="s">
        <v>20</v>
      </c>
      <c r="G4" s="95" t="s">
        <v>95</v>
      </c>
      <c r="H4" s="15" t="s">
        <v>17</v>
      </c>
      <c r="I4" s="113" t="s">
        <v>18</v>
      </c>
      <c r="J4" s="15" t="s">
        <v>19</v>
      </c>
      <c r="K4" s="83" t="s">
        <v>19</v>
      </c>
    </row>
    <row r="5" spans="1:11" ht="12.75" customHeight="1" x14ac:dyDescent="0.2">
      <c r="A5" s="16"/>
      <c r="B5" s="17"/>
      <c r="C5" s="18"/>
      <c r="D5" s="19"/>
      <c r="E5" s="20" t="s">
        <v>21</v>
      </c>
      <c r="F5" s="20"/>
      <c r="G5" s="96" t="s">
        <v>31</v>
      </c>
      <c r="H5" s="20" t="s">
        <v>24</v>
      </c>
      <c r="I5" s="114"/>
      <c r="J5" s="20">
        <v>1</v>
      </c>
      <c r="K5" s="67" t="s">
        <v>3</v>
      </c>
    </row>
    <row r="6" spans="1:11" ht="12.75" customHeight="1" x14ac:dyDescent="0.2">
      <c r="A6" s="21" t="s">
        <v>66</v>
      </c>
      <c r="B6" s="22"/>
      <c r="C6" s="23"/>
      <c r="D6" s="24"/>
      <c r="E6" s="25"/>
      <c r="F6" s="25"/>
      <c r="G6" s="25"/>
      <c r="H6" s="93" t="s">
        <v>29</v>
      </c>
      <c r="I6" s="115"/>
      <c r="J6" s="25"/>
      <c r="K6" s="84"/>
    </row>
    <row r="7" spans="1:11" ht="38.25" x14ac:dyDescent="0.2">
      <c r="A7" s="27">
        <v>1</v>
      </c>
      <c r="B7" s="28"/>
      <c r="C7" s="87" t="s">
        <v>64</v>
      </c>
      <c r="D7" s="97" t="s">
        <v>65</v>
      </c>
      <c r="E7" s="94" t="s">
        <v>39</v>
      </c>
      <c r="F7" s="94" t="s">
        <v>40</v>
      </c>
      <c r="G7" s="94" t="s">
        <v>94</v>
      </c>
      <c r="H7" s="81" t="s">
        <v>30</v>
      </c>
      <c r="I7" s="116">
        <v>1</v>
      </c>
      <c r="J7" s="104">
        <v>402</v>
      </c>
      <c r="K7" s="85">
        <f>J7*I7</f>
        <v>402</v>
      </c>
    </row>
    <row r="8" spans="1:11" ht="38.25" x14ac:dyDescent="0.2">
      <c r="A8" s="27">
        <v>2</v>
      </c>
      <c r="B8" s="28"/>
      <c r="C8" s="87" t="s">
        <v>64</v>
      </c>
      <c r="D8" s="97" t="s">
        <v>65</v>
      </c>
      <c r="E8" s="94" t="s">
        <v>41</v>
      </c>
      <c r="F8" s="94" t="s">
        <v>40</v>
      </c>
      <c r="G8" s="94" t="s">
        <v>94</v>
      </c>
      <c r="H8" s="81" t="s">
        <v>30</v>
      </c>
      <c r="I8" s="116">
        <v>0</v>
      </c>
      <c r="J8" s="104">
        <v>450</v>
      </c>
      <c r="K8" s="85">
        <f t="shared" ref="K8:K11" si="0">J8*I8</f>
        <v>0</v>
      </c>
    </row>
    <row r="9" spans="1:11" ht="38.25" x14ac:dyDescent="0.2">
      <c r="A9" s="27">
        <v>3</v>
      </c>
      <c r="B9" s="28"/>
      <c r="C9" s="87" t="s">
        <v>64</v>
      </c>
      <c r="D9" s="97" t="s">
        <v>65</v>
      </c>
      <c r="E9" s="94" t="s">
        <v>42</v>
      </c>
      <c r="F9" s="94" t="s">
        <v>40</v>
      </c>
      <c r="G9" s="94" t="s">
        <v>94</v>
      </c>
      <c r="H9" s="81" t="s">
        <v>30</v>
      </c>
      <c r="I9" s="116">
        <v>0</v>
      </c>
      <c r="J9" s="104">
        <v>498</v>
      </c>
      <c r="K9" s="85">
        <f t="shared" si="0"/>
        <v>0</v>
      </c>
    </row>
    <row r="10" spans="1:11" ht="38.25" x14ac:dyDescent="0.2">
      <c r="A10" s="27">
        <v>4</v>
      </c>
      <c r="B10" s="28"/>
      <c r="C10" s="87" t="s">
        <v>64</v>
      </c>
      <c r="D10" s="97" t="s">
        <v>65</v>
      </c>
      <c r="E10" s="94" t="s">
        <v>43</v>
      </c>
      <c r="F10" s="94" t="s">
        <v>40</v>
      </c>
      <c r="G10" s="94" t="s">
        <v>94</v>
      </c>
      <c r="H10" s="81" t="s">
        <v>30</v>
      </c>
      <c r="I10" s="116">
        <v>0</v>
      </c>
      <c r="J10" s="104">
        <v>546</v>
      </c>
      <c r="K10" s="85">
        <f t="shared" si="0"/>
        <v>0</v>
      </c>
    </row>
    <row r="11" spans="1:11" ht="38.25" x14ac:dyDescent="0.2">
      <c r="A11" s="27">
        <v>5</v>
      </c>
      <c r="B11" s="28"/>
      <c r="C11" s="87" t="s">
        <v>64</v>
      </c>
      <c r="D11" s="97" t="s">
        <v>65</v>
      </c>
      <c r="E11" s="94" t="s">
        <v>44</v>
      </c>
      <c r="F11" s="94" t="s">
        <v>40</v>
      </c>
      <c r="G11" s="94" t="s">
        <v>94</v>
      </c>
      <c r="H11" s="81" t="s">
        <v>30</v>
      </c>
      <c r="I11" s="116">
        <v>0</v>
      </c>
      <c r="J11" s="104">
        <v>595</v>
      </c>
      <c r="K11" s="85">
        <f t="shared" si="0"/>
        <v>0</v>
      </c>
    </row>
    <row r="12" spans="1:11" ht="38.25" x14ac:dyDescent="0.2">
      <c r="A12" s="27">
        <v>6</v>
      </c>
      <c r="B12" s="28"/>
      <c r="C12" s="87" t="s">
        <v>64</v>
      </c>
      <c r="D12" s="97" t="s">
        <v>65</v>
      </c>
      <c r="E12" s="94" t="s">
        <v>45</v>
      </c>
      <c r="F12" s="94" t="s">
        <v>40</v>
      </c>
      <c r="G12" s="94" t="s">
        <v>94</v>
      </c>
      <c r="H12" s="81" t="s">
        <v>30</v>
      </c>
      <c r="I12" s="116">
        <v>0</v>
      </c>
      <c r="J12" s="104">
        <v>698</v>
      </c>
      <c r="K12" s="85">
        <f t="shared" ref="K12" si="1">J12*I12</f>
        <v>0</v>
      </c>
    </row>
    <row r="13" spans="1:11" ht="38.25" x14ac:dyDescent="0.2">
      <c r="A13" s="27">
        <v>7</v>
      </c>
      <c r="B13" s="28"/>
      <c r="C13" s="87" t="s">
        <v>64</v>
      </c>
      <c r="D13" s="97" t="s">
        <v>65</v>
      </c>
      <c r="E13" s="94" t="s">
        <v>46</v>
      </c>
      <c r="F13" s="94" t="s">
        <v>40</v>
      </c>
      <c r="G13" s="94" t="s">
        <v>94</v>
      </c>
      <c r="H13" s="81" t="s">
        <v>30</v>
      </c>
      <c r="I13" s="116">
        <v>0</v>
      </c>
      <c r="J13" s="104">
        <v>751</v>
      </c>
      <c r="K13" s="85">
        <f t="shared" ref="K13" si="2">J13*I13</f>
        <v>0</v>
      </c>
    </row>
    <row r="14" spans="1:11" s="29" customFormat="1" x14ac:dyDescent="0.2">
      <c r="A14" s="74"/>
      <c r="B14" s="75"/>
      <c r="C14" s="63"/>
      <c r="D14" s="75"/>
      <c r="E14" s="76"/>
      <c r="F14" s="77"/>
      <c r="G14" s="78"/>
      <c r="H14" s="77"/>
      <c r="I14" s="117"/>
      <c r="J14" s="80"/>
      <c r="K14" s="86"/>
    </row>
    <row r="15" spans="1:11" ht="12.75" customHeight="1" x14ac:dyDescent="0.2">
      <c r="A15" s="21" t="s">
        <v>47</v>
      </c>
      <c r="B15" s="22"/>
      <c r="C15" s="23"/>
      <c r="D15" s="24"/>
      <c r="E15" s="25"/>
      <c r="F15" s="25"/>
      <c r="G15" s="25"/>
      <c r="H15" s="93" t="s">
        <v>29</v>
      </c>
      <c r="I15" s="115"/>
      <c r="J15" s="25"/>
      <c r="K15" s="84"/>
    </row>
    <row r="16" spans="1:11" ht="38.25" x14ac:dyDescent="0.2">
      <c r="A16" s="27">
        <v>1</v>
      </c>
      <c r="B16" s="28"/>
      <c r="C16" s="87" t="s">
        <v>64</v>
      </c>
      <c r="D16" s="97" t="s">
        <v>65</v>
      </c>
      <c r="E16" s="94" t="s">
        <v>48</v>
      </c>
      <c r="F16" s="94" t="s">
        <v>40</v>
      </c>
      <c r="G16" s="94" t="s">
        <v>94</v>
      </c>
      <c r="H16" s="81" t="s">
        <v>30</v>
      </c>
      <c r="I16" s="116">
        <v>0</v>
      </c>
      <c r="J16" s="104">
        <v>438</v>
      </c>
      <c r="K16" s="85">
        <f>J16*I16</f>
        <v>0</v>
      </c>
    </row>
    <row r="17" spans="1:11" ht="38.25" x14ac:dyDescent="0.2">
      <c r="A17" s="27">
        <v>2</v>
      </c>
      <c r="B17" s="28"/>
      <c r="C17" s="87" t="s">
        <v>64</v>
      </c>
      <c r="D17" s="97" t="s">
        <v>65</v>
      </c>
      <c r="E17" s="94" t="s">
        <v>49</v>
      </c>
      <c r="F17" s="94" t="s">
        <v>40</v>
      </c>
      <c r="G17" s="94" t="s">
        <v>94</v>
      </c>
      <c r="H17" s="81" t="s">
        <v>30</v>
      </c>
      <c r="I17" s="116">
        <v>0</v>
      </c>
      <c r="J17" s="104">
        <v>492</v>
      </c>
      <c r="K17" s="85">
        <f t="shared" ref="K17:K22" si="3">J17*I17</f>
        <v>0</v>
      </c>
    </row>
    <row r="18" spans="1:11" ht="38.25" x14ac:dyDescent="0.2">
      <c r="A18" s="27">
        <v>3</v>
      </c>
      <c r="B18" s="28"/>
      <c r="C18" s="87" t="s">
        <v>64</v>
      </c>
      <c r="D18" s="97" t="s">
        <v>65</v>
      </c>
      <c r="E18" s="94" t="s">
        <v>50</v>
      </c>
      <c r="F18" s="94" t="s">
        <v>40</v>
      </c>
      <c r="G18" s="94" t="s">
        <v>94</v>
      </c>
      <c r="H18" s="81" t="s">
        <v>30</v>
      </c>
      <c r="I18" s="116">
        <v>0</v>
      </c>
      <c r="J18" s="104">
        <v>546</v>
      </c>
      <c r="K18" s="85">
        <f t="shared" si="3"/>
        <v>0</v>
      </c>
    </row>
    <row r="19" spans="1:11" ht="38.25" x14ac:dyDescent="0.2">
      <c r="A19" s="27">
        <v>4</v>
      </c>
      <c r="B19" s="28"/>
      <c r="C19" s="87" t="s">
        <v>64</v>
      </c>
      <c r="D19" s="97" t="s">
        <v>65</v>
      </c>
      <c r="E19" s="94" t="s">
        <v>51</v>
      </c>
      <c r="F19" s="94" t="s">
        <v>40</v>
      </c>
      <c r="G19" s="94" t="s">
        <v>94</v>
      </c>
      <c r="H19" s="81" t="s">
        <v>30</v>
      </c>
      <c r="I19" s="116">
        <v>0</v>
      </c>
      <c r="J19" s="104">
        <v>601</v>
      </c>
      <c r="K19" s="85">
        <f t="shared" si="3"/>
        <v>0</v>
      </c>
    </row>
    <row r="20" spans="1:11" ht="38.25" x14ac:dyDescent="0.2">
      <c r="A20" s="27">
        <v>5</v>
      </c>
      <c r="B20" s="28"/>
      <c r="C20" s="87" t="s">
        <v>64</v>
      </c>
      <c r="D20" s="97" t="s">
        <v>65</v>
      </c>
      <c r="E20" s="94" t="s">
        <v>52</v>
      </c>
      <c r="F20" s="94" t="s">
        <v>40</v>
      </c>
      <c r="G20" s="94" t="s">
        <v>94</v>
      </c>
      <c r="H20" s="81" t="s">
        <v>30</v>
      </c>
      <c r="I20" s="116">
        <v>0</v>
      </c>
      <c r="J20" s="104">
        <v>655</v>
      </c>
      <c r="K20" s="85">
        <f t="shared" si="3"/>
        <v>0</v>
      </c>
    </row>
    <row r="21" spans="1:11" ht="38.25" x14ac:dyDescent="0.2">
      <c r="A21" s="27">
        <v>6</v>
      </c>
      <c r="B21" s="28"/>
      <c r="C21" s="87" t="s">
        <v>64</v>
      </c>
      <c r="D21" s="97" t="s">
        <v>65</v>
      </c>
      <c r="E21" s="94" t="s">
        <v>53</v>
      </c>
      <c r="F21" s="94" t="s">
        <v>40</v>
      </c>
      <c r="G21" s="94" t="s">
        <v>94</v>
      </c>
      <c r="H21" s="81" t="s">
        <v>30</v>
      </c>
      <c r="I21" s="116">
        <v>0</v>
      </c>
      <c r="J21" s="104">
        <v>765</v>
      </c>
      <c r="K21" s="85">
        <f t="shared" si="3"/>
        <v>0</v>
      </c>
    </row>
    <row r="22" spans="1:11" ht="38.25" x14ac:dyDescent="0.2">
      <c r="A22" s="27">
        <v>7</v>
      </c>
      <c r="B22" s="28"/>
      <c r="C22" s="87" t="s">
        <v>64</v>
      </c>
      <c r="D22" s="97" t="s">
        <v>65</v>
      </c>
      <c r="E22" s="94" t="s">
        <v>54</v>
      </c>
      <c r="F22" s="94" t="s">
        <v>40</v>
      </c>
      <c r="G22" s="94" t="s">
        <v>94</v>
      </c>
      <c r="H22" s="81" t="s">
        <v>30</v>
      </c>
      <c r="I22" s="116">
        <v>0</v>
      </c>
      <c r="J22" s="104">
        <v>823</v>
      </c>
      <c r="K22" s="85">
        <f t="shared" si="3"/>
        <v>0</v>
      </c>
    </row>
    <row r="23" spans="1:11" s="29" customFormat="1" x14ac:dyDescent="0.2">
      <c r="A23" s="74"/>
      <c r="B23" s="75"/>
      <c r="C23" s="63"/>
      <c r="D23" s="75"/>
      <c r="E23" s="76"/>
      <c r="F23" s="77"/>
      <c r="G23" s="78"/>
      <c r="H23" s="77"/>
      <c r="I23" s="117"/>
      <c r="J23" s="80"/>
      <c r="K23" s="86"/>
    </row>
    <row r="24" spans="1:11" ht="12.75" customHeight="1" x14ac:dyDescent="0.2">
      <c r="A24" s="21" t="s">
        <v>55</v>
      </c>
      <c r="B24" s="22"/>
      <c r="C24" s="23"/>
      <c r="D24" s="24"/>
      <c r="E24" s="25"/>
      <c r="F24" s="25"/>
      <c r="G24" s="25"/>
      <c r="H24" s="93" t="s">
        <v>29</v>
      </c>
      <c r="I24" s="115"/>
      <c r="J24" s="25"/>
      <c r="K24" s="84"/>
    </row>
    <row r="25" spans="1:11" ht="38.25" x14ac:dyDescent="0.2">
      <c r="A25" s="27">
        <v>1</v>
      </c>
      <c r="B25" s="28"/>
      <c r="C25" s="87" t="s">
        <v>64</v>
      </c>
      <c r="D25" s="97" t="s">
        <v>65</v>
      </c>
      <c r="E25" s="94" t="s">
        <v>56</v>
      </c>
      <c r="F25" s="94" t="s">
        <v>40</v>
      </c>
      <c r="G25" s="94" t="s">
        <v>94</v>
      </c>
      <c r="H25" s="81" t="s">
        <v>30</v>
      </c>
      <c r="I25" s="116">
        <v>0</v>
      </c>
      <c r="J25" s="104">
        <v>474</v>
      </c>
      <c r="K25" s="85">
        <f>J25*I25</f>
        <v>0</v>
      </c>
    </row>
    <row r="26" spans="1:11" ht="38.25" x14ac:dyDescent="0.2">
      <c r="A26" s="27">
        <v>2</v>
      </c>
      <c r="B26" s="28"/>
      <c r="C26" s="87" t="s">
        <v>64</v>
      </c>
      <c r="D26" s="97" t="s">
        <v>65</v>
      </c>
      <c r="E26" s="94" t="s">
        <v>57</v>
      </c>
      <c r="F26" s="94" t="s">
        <v>40</v>
      </c>
      <c r="G26" s="94" t="s">
        <v>94</v>
      </c>
      <c r="H26" s="81" t="s">
        <v>30</v>
      </c>
      <c r="I26" s="116">
        <v>0</v>
      </c>
      <c r="J26" s="104">
        <v>534</v>
      </c>
      <c r="K26" s="85">
        <f t="shared" ref="K26:K28" si="4">J26*I26</f>
        <v>0</v>
      </c>
    </row>
    <row r="27" spans="1:11" ht="38.25" x14ac:dyDescent="0.2">
      <c r="A27" s="27">
        <v>3</v>
      </c>
      <c r="B27" s="28"/>
      <c r="C27" s="87" t="s">
        <v>64</v>
      </c>
      <c r="D27" s="97" t="s">
        <v>65</v>
      </c>
      <c r="E27" s="94" t="s">
        <v>58</v>
      </c>
      <c r="F27" s="94" t="s">
        <v>40</v>
      </c>
      <c r="G27" s="94" t="s">
        <v>94</v>
      </c>
      <c r="H27" s="81" t="s">
        <v>30</v>
      </c>
      <c r="I27" s="116">
        <v>0</v>
      </c>
      <c r="J27" s="104">
        <v>595</v>
      </c>
      <c r="K27" s="85">
        <f t="shared" si="4"/>
        <v>0</v>
      </c>
    </row>
    <row r="28" spans="1:11" ht="38.25" x14ac:dyDescent="0.2">
      <c r="A28" s="27">
        <v>4</v>
      </c>
      <c r="B28" s="28"/>
      <c r="C28" s="87" t="s">
        <v>64</v>
      </c>
      <c r="D28" s="97" t="s">
        <v>65</v>
      </c>
      <c r="E28" s="94" t="s">
        <v>59</v>
      </c>
      <c r="F28" s="94" t="s">
        <v>40</v>
      </c>
      <c r="G28" s="94" t="s">
        <v>94</v>
      </c>
      <c r="H28" s="81" t="s">
        <v>30</v>
      </c>
      <c r="I28" s="116">
        <v>0</v>
      </c>
      <c r="J28" s="104">
        <v>655</v>
      </c>
      <c r="K28" s="85">
        <f t="shared" si="4"/>
        <v>0</v>
      </c>
    </row>
    <row r="29" spans="1:11" s="29" customFormat="1" x14ac:dyDescent="0.2">
      <c r="A29" s="74"/>
      <c r="B29" s="75"/>
      <c r="C29" s="63"/>
      <c r="D29" s="75"/>
      <c r="E29" s="76"/>
      <c r="F29" s="77"/>
      <c r="G29" s="78"/>
      <c r="H29" s="77"/>
      <c r="I29" s="117"/>
      <c r="J29" s="80"/>
      <c r="K29" s="86"/>
    </row>
    <row r="30" spans="1:11" ht="12.75" customHeight="1" x14ac:dyDescent="0.2">
      <c r="A30" s="21" t="s">
        <v>67</v>
      </c>
      <c r="B30" s="22"/>
      <c r="C30" s="23"/>
      <c r="D30" s="24"/>
      <c r="E30" s="25"/>
      <c r="F30" s="25"/>
      <c r="G30" s="25"/>
      <c r="H30" s="93" t="s">
        <v>29</v>
      </c>
      <c r="I30" s="115"/>
      <c r="J30" s="25"/>
      <c r="K30" s="84"/>
    </row>
    <row r="31" spans="1:11" ht="38.25" x14ac:dyDescent="0.2">
      <c r="A31" s="27">
        <v>1</v>
      </c>
      <c r="B31" s="28"/>
      <c r="C31" s="87" t="s">
        <v>64</v>
      </c>
      <c r="D31" s="97" t="s">
        <v>65</v>
      </c>
      <c r="E31" s="94" t="s">
        <v>60</v>
      </c>
      <c r="F31" s="94" t="s">
        <v>40</v>
      </c>
      <c r="G31" s="94" t="s">
        <v>94</v>
      </c>
      <c r="H31" s="81" t="s">
        <v>30</v>
      </c>
      <c r="I31" s="116">
        <v>0</v>
      </c>
      <c r="J31" s="104">
        <v>565</v>
      </c>
      <c r="K31" s="85">
        <f>J31*I31</f>
        <v>0</v>
      </c>
    </row>
    <row r="32" spans="1:11" ht="38.25" x14ac:dyDescent="0.2">
      <c r="A32" s="27">
        <v>2</v>
      </c>
      <c r="B32" s="28"/>
      <c r="C32" s="87" t="s">
        <v>64</v>
      </c>
      <c r="D32" s="97" t="s">
        <v>65</v>
      </c>
      <c r="E32" s="94" t="s">
        <v>61</v>
      </c>
      <c r="F32" s="94" t="s">
        <v>40</v>
      </c>
      <c r="G32" s="94" t="s">
        <v>94</v>
      </c>
      <c r="H32" s="81" t="s">
        <v>30</v>
      </c>
      <c r="I32" s="116">
        <v>0</v>
      </c>
      <c r="J32" s="104">
        <v>632</v>
      </c>
      <c r="K32" s="85">
        <f t="shared" ref="K32:K34" si="5">J32*I32</f>
        <v>0</v>
      </c>
    </row>
    <row r="33" spans="1:11" ht="38.25" x14ac:dyDescent="0.2">
      <c r="A33" s="27">
        <v>3</v>
      </c>
      <c r="B33" s="28"/>
      <c r="C33" s="87" t="s">
        <v>64</v>
      </c>
      <c r="D33" s="97" t="s">
        <v>65</v>
      </c>
      <c r="E33" s="94" t="s">
        <v>62</v>
      </c>
      <c r="F33" s="94" t="s">
        <v>40</v>
      </c>
      <c r="G33" s="94" t="s">
        <v>94</v>
      </c>
      <c r="H33" s="81" t="s">
        <v>30</v>
      </c>
      <c r="I33" s="116">
        <v>0</v>
      </c>
      <c r="J33" s="104">
        <v>698</v>
      </c>
      <c r="K33" s="85">
        <f t="shared" si="5"/>
        <v>0</v>
      </c>
    </row>
    <row r="34" spans="1:11" ht="38.25" x14ac:dyDescent="0.2">
      <c r="A34" s="27">
        <v>4</v>
      </c>
      <c r="B34" s="28"/>
      <c r="C34" s="87" t="s">
        <v>64</v>
      </c>
      <c r="D34" s="97" t="s">
        <v>65</v>
      </c>
      <c r="E34" s="94" t="s">
        <v>63</v>
      </c>
      <c r="F34" s="94" t="s">
        <v>40</v>
      </c>
      <c r="G34" s="94" t="s">
        <v>94</v>
      </c>
      <c r="H34" s="81" t="s">
        <v>30</v>
      </c>
      <c r="I34" s="116">
        <v>0</v>
      </c>
      <c r="J34" s="104">
        <v>765</v>
      </c>
      <c r="K34" s="85">
        <f t="shared" si="5"/>
        <v>0</v>
      </c>
    </row>
    <row r="35" spans="1:11" s="29" customFormat="1" x14ac:dyDescent="0.2">
      <c r="A35" s="74"/>
      <c r="B35" s="75"/>
      <c r="C35" s="63"/>
      <c r="D35" s="75"/>
      <c r="E35" s="76"/>
      <c r="F35" s="77"/>
      <c r="G35" s="78"/>
      <c r="H35" s="77"/>
      <c r="I35" s="117"/>
      <c r="J35" s="80"/>
      <c r="K35" s="86"/>
    </row>
    <row r="36" spans="1:11" s="29" customFormat="1" x14ac:dyDescent="0.2">
      <c r="A36" s="74"/>
      <c r="B36" s="75"/>
      <c r="C36" s="63"/>
      <c r="D36" s="75"/>
      <c r="E36" s="76"/>
      <c r="F36" s="77"/>
      <c r="G36" s="78"/>
      <c r="H36" s="77"/>
      <c r="I36" s="117"/>
      <c r="J36" s="80"/>
      <c r="K36" s="86"/>
    </row>
    <row r="37" spans="1:11" s="29" customFormat="1" x14ac:dyDescent="0.2">
      <c r="A37" s="74"/>
      <c r="B37" s="75"/>
      <c r="C37" s="63"/>
      <c r="D37" s="75"/>
      <c r="E37" s="76"/>
      <c r="F37" s="77"/>
      <c r="G37" s="78"/>
      <c r="H37" s="77"/>
      <c r="I37" s="117"/>
      <c r="J37" s="80"/>
      <c r="K37" s="86"/>
    </row>
    <row r="38" spans="1:11" x14ac:dyDescent="0.2">
      <c r="A38" s="30"/>
      <c r="B38" s="31"/>
      <c r="C38" s="31"/>
      <c r="D38" s="31"/>
      <c r="E38" s="31"/>
      <c r="F38" s="31"/>
      <c r="G38" s="31"/>
      <c r="H38" s="31"/>
      <c r="I38" s="118"/>
      <c r="J38" s="82"/>
      <c r="K38" s="88">
        <f>SUM(K6:K37)</f>
        <v>402</v>
      </c>
    </row>
    <row r="39" spans="1:11" x14ac:dyDescent="0.2">
      <c r="A39" s="32"/>
      <c r="B39" s="3"/>
      <c r="C39" s="3"/>
      <c r="D39" s="2"/>
      <c r="E39" s="2"/>
      <c r="F39" s="2"/>
      <c r="G39" s="2"/>
      <c r="H39" s="2"/>
      <c r="I39" s="2"/>
      <c r="J39" s="2"/>
      <c r="K39" s="89"/>
    </row>
    <row r="40" spans="1:11" x14ac:dyDescent="0.2">
      <c r="A40" s="125" t="s">
        <v>101</v>
      </c>
      <c r="B40" s="122"/>
      <c r="C40" s="126"/>
      <c r="D40" s="126"/>
      <c r="E40" s="2"/>
      <c r="F40" s="2"/>
      <c r="G40" s="34" t="s">
        <v>98</v>
      </c>
      <c r="H40" s="35"/>
      <c r="I40" s="36"/>
      <c r="J40" s="71" t="s">
        <v>14</v>
      </c>
      <c r="K40" s="90">
        <f>K38</f>
        <v>402</v>
      </c>
    </row>
    <row r="41" spans="1:11" x14ac:dyDescent="0.2">
      <c r="A41" s="127" t="s">
        <v>6</v>
      </c>
      <c r="B41" s="128" t="s">
        <v>102</v>
      </c>
      <c r="C41" s="126"/>
      <c r="D41" s="126"/>
      <c r="E41" s="3"/>
      <c r="F41" s="3"/>
      <c r="G41" s="37" t="s">
        <v>28</v>
      </c>
      <c r="H41" s="38"/>
      <c r="I41" s="39"/>
      <c r="J41" s="72" t="s">
        <v>14</v>
      </c>
      <c r="K41" s="91">
        <v>0</v>
      </c>
    </row>
    <row r="42" spans="1:11" x14ac:dyDescent="0.2">
      <c r="A42" s="129" t="s">
        <v>6</v>
      </c>
      <c r="B42" s="126" t="s">
        <v>103</v>
      </c>
      <c r="C42" s="126"/>
      <c r="D42" s="126"/>
      <c r="E42" s="3"/>
      <c r="F42" s="3"/>
      <c r="G42" s="37" t="s">
        <v>99</v>
      </c>
      <c r="H42" s="38"/>
      <c r="I42" s="119">
        <v>0.1</v>
      </c>
      <c r="J42" s="72" t="s">
        <v>14</v>
      </c>
      <c r="K42" s="91">
        <f>K40*-I42</f>
        <v>-40.200000000000003</v>
      </c>
    </row>
    <row r="43" spans="1:11" x14ac:dyDescent="0.2">
      <c r="A43" s="127" t="s">
        <v>6</v>
      </c>
      <c r="B43" s="126" t="s">
        <v>104</v>
      </c>
      <c r="C43" s="126"/>
      <c r="D43" s="126"/>
      <c r="E43" s="3"/>
      <c r="F43" s="3"/>
      <c r="G43" s="26" t="s">
        <v>4</v>
      </c>
      <c r="H43" s="42"/>
      <c r="I43" s="43"/>
      <c r="J43" s="73" t="s">
        <v>14</v>
      </c>
      <c r="K43" s="92">
        <f>SUM(K40:K42)</f>
        <v>361.8</v>
      </c>
    </row>
    <row r="44" spans="1:11" x14ac:dyDescent="0.2">
      <c r="A44" s="127" t="s">
        <v>6</v>
      </c>
      <c r="B44" s="126" t="s">
        <v>105</v>
      </c>
      <c r="C44" s="126"/>
      <c r="D44" s="126"/>
      <c r="E44" s="2"/>
      <c r="F44" s="2"/>
      <c r="G44" s="44" t="s">
        <v>27</v>
      </c>
      <c r="H44" s="45"/>
      <c r="I44" s="45"/>
      <c r="J44" s="40"/>
      <c r="K44" s="41"/>
    </row>
    <row r="45" spans="1:11" x14ac:dyDescent="0.2">
      <c r="A45" s="127" t="s">
        <v>6</v>
      </c>
      <c r="B45" s="126" t="s">
        <v>106</v>
      </c>
      <c r="C45" s="126"/>
      <c r="D45" s="126"/>
      <c r="G45" s="109" t="s">
        <v>100</v>
      </c>
    </row>
    <row r="46" spans="1:11" x14ac:dyDescent="0.2">
      <c r="A46" s="125" t="s">
        <v>6</v>
      </c>
      <c r="B46" s="126" t="s">
        <v>107</v>
      </c>
      <c r="C46" s="126"/>
      <c r="D46" s="126"/>
      <c r="E46" s="2"/>
      <c r="F46" s="2"/>
      <c r="G46" s="130" t="s">
        <v>110</v>
      </c>
      <c r="H46" s="121"/>
      <c r="I46" s="122"/>
      <c r="J46" s="123"/>
      <c r="K46" s="124"/>
    </row>
    <row r="47" spans="1:11" x14ac:dyDescent="0.2">
      <c r="A47" s="127" t="s">
        <v>6</v>
      </c>
      <c r="B47" s="127" t="s">
        <v>108</v>
      </c>
      <c r="C47" s="126"/>
      <c r="D47" s="126"/>
      <c r="E47" s="2"/>
      <c r="F47" s="2"/>
      <c r="G47" s="131" t="s">
        <v>109</v>
      </c>
      <c r="H47" s="126"/>
      <c r="I47" s="126"/>
      <c r="J47" s="126"/>
      <c r="K47" s="126"/>
    </row>
    <row r="48" spans="1:11" x14ac:dyDescent="0.2">
      <c r="A48" s="127"/>
      <c r="B48" s="127"/>
      <c r="C48" s="126"/>
      <c r="D48" s="126"/>
      <c r="E48" s="2"/>
      <c r="F48" s="2"/>
    </row>
    <row r="49" spans="1:11" x14ac:dyDescent="0.2">
      <c r="E49" s="2"/>
      <c r="F49" s="2"/>
      <c r="H49" s="46" t="s">
        <v>5</v>
      </c>
      <c r="I49" s="47"/>
      <c r="J49" s="47"/>
      <c r="K49" s="48"/>
    </row>
    <row r="50" spans="1:11" x14ac:dyDescent="0.2">
      <c r="A50" s="33" t="s">
        <v>25</v>
      </c>
      <c r="H50" s="49" t="s">
        <v>7</v>
      </c>
      <c r="I50" s="50"/>
      <c r="J50" s="50"/>
      <c r="K50" s="98"/>
    </row>
    <row r="51" spans="1:11" x14ac:dyDescent="0.2">
      <c r="A51" s="106" t="s">
        <v>6</v>
      </c>
      <c r="B51" s="132" t="s">
        <v>114</v>
      </c>
      <c r="C51" s="132"/>
      <c r="D51" s="132"/>
      <c r="E51" s="133"/>
      <c r="F51" s="133"/>
      <c r="H51" s="52"/>
      <c r="I51" s="53"/>
      <c r="J51" s="53"/>
      <c r="K51" s="99"/>
    </row>
    <row r="52" spans="1:11" x14ac:dyDescent="0.2">
      <c r="A52" s="106" t="s">
        <v>6</v>
      </c>
      <c r="B52" s="106" t="s">
        <v>112</v>
      </c>
      <c r="E52" s="2"/>
      <c r="F52" s="2"/>
      <c r="H52" s="52"/>
      <c r="I52" s="53"/>
      <c r="J52" s="53"/>
      <c r="K52" s="99"/>
    </row>
    <row r="53" spans="1:11" x14ac:dyDescent="0.2">
      <c r="A53" s="106" t="s">
        <v>6</v>
      </c>
      <c r="B53" s="106" t="s">
        <v>111</v>
      </c>
      <c r="E53" s="2"/>
      <c r="F53" s="2"/>
      <c r="H53" s="52" t="s">
        <v>8</v>
      </c>
      <c r="I53" s="53"/>
      <c r="J53" s="53"/>
      <c r="K53" s="99"/>
    </row>
    <row r="54" spans="1:11" x14ac:dyDescent="0.2">
      <c r="A54" s="106" t="s">
        <v>6</v>
      </c>
      <c r="B54" s="106" t="s">
        <v>122</v>
      </c>
      <c r="G54" s="2"/>
      <c r="H54" s="52" t="s">
        <v>9</v>
      </c>
      <c r="I54" s="53"/>
      <c r="J54" s="53"/>
      <c r="K54" s="99"/>
    </row>
    <row r="55" spans="1:11" x14ac:dyDescent="0.2">
      <c r="A55" s="106" t="s">
        <v>6</v>
      </c>
      <c r="B55" s="106" t="s">
        <v>113</v>
      </c>
      <c r="G55" s="2"/>
      <c r="H55" s="55" t="s">
        <v>32</v>
      </c>
      <c r="I55" s="56"/>
      <c r="J55" s="56"/>
      <c r="K55" s="100"/>
    </row>
    <row r="56" spans="1:11" x14ac:dyDescent="0.2">
      <c r="A56" s="106" t="s">
        <v>6</v>
      </c>
      <c r="B56" s="132" t="s">
        <v>115</v>
      </c>
      <c r="C56" s="132"/>
      <c r="D56" s="132"/>
      <c r="E56" s="132"/>
      <c r="F56" s="132"/>
      <c r="G56" s="2"/>
    </row>
    <row r="57" spans="1:11" x14ac:dyDescent="0.2">
      <c r="A57" s="106" t="s">
        <v>6</v>
      </c>
      <c r="B57" s="106" t="s">
        <v>119</v>
      </c>
      <c r="E57" s="2"/>
      <c r="F57" s="2"/>
      <c r="G57" s="2"/>
      <c r="H57" s="34" t="s">
        <v>125</v>
      </c>
      <c r="I57" s="36"/>
      <c r="J57" s="36"/>
      <c r="K57" s="59"/>
    </row>
    <row r="58" spans="1:11" x14ac:dyDescent="0.2">
      <c r="A58" s="106" t="s">
        <v>6</v>
      </c>
      <c r="B58" s="106" t="s">
        <v>116</v>
      </c>
      <c r="E58" s="2"/>
      <c r="F58" s="2"/>
      <c r="G58" s="3"/>
      <c r="H58" s="62"/>
      <c r="I58" s="36"/>
      <c r="J58" s="36"/>
      <c r="K58" s="59"/>
    </row>
    <row r="59" spans="1:11" x14ac:dyDescent="0.2">
      <c r="A59" s="106" t="s">
        <v>6</v>
      </c>
      <c r="B59" s="132" t="s">
        <v>120</v>
      </c>
      <c r="C59" s="132"/>
      <c r="D59" s="133"/>
      <c r="E59" s="2"/>
      <c r="F59" s="2"/>
      <c r="G59" s="3"/>
      <c r="H59" s="58"/>
      <c r="I59" s="53"/>
      <c r="J59" s="53"/>
      <c r="K59" s="54"/>
    </row>
    <row r="60" spans="1:11" x14ac:dyDescent="0.2">
      <c r="A60" s="106" t="s">
        <v>6</v>
      </c>
      <c r="B60" s="134" t="s">
        <v>121</v>
      </c>
      <c r="C60" s="132"/>
      <c r="D60" s="132"/>
      <c r="E60" s="2"/>
      <c r="F60" s="2"/>
      <c r="G60" s="3"/>
      <c r="H60" s="58"/>
      <c r="I60" s="53"/>
      <c r="J60" s="53"/>
      <c r="K60" s="54"/>
    </row>
    <row r="61" spans="1:11" x14ac:dyDescent="0.2">
      <c r="A61" s="106" t="s">
        <v>6</v>
      </c>
      <c r="B61" s="120" t="s">
        <v>123</v>
      </c>
      <c r="E61" s="2"/>
      <c r="F61" s="2"/>
      <c r="G61" s="3"/>
      <c r="H61" s="102" t="s">
        <v>124</v>
      </c>
      <c r="I61" s="53"/>
      <c r="J61" s="53"/>
      <c r="K61" s="54"/>
    </row>
    <row r="62" spans="1:11" x14ac:dyDescent="0.2">
      <c r="A62" s="33"/>
      <c r="E62" s="2"/>
      <c r="F62" s="57"/>
      <c r="G62" s="53"/>
      <c r="H62" s="101" t="s">
        <v>11</v>
      </c>
      <c r="I62" s="50"/>
      <c r="J62" s="50"/>
      <c r="K62" s="51"/>
    </row>
    <row r="63" spans="1:11" x14ac:dyDescent="0.2">
      <c r="A63" s="33" t="s">
        <v>117</v>
      </c>
      <c r="B63" s="105"/>
      <c r="E63" s="2"/>
      <c r="F63" s="57"/>
      <c r="G63" s="53"/>
      <c r="H63" s="102" t="s">
        <v>13</v>
      </c>
      <c r="I63" s="63"/>
      <c r="J63" s="63"/>
      <c r="K63" s="64"/>
    </row>
    <row r="64" spans="1:11" x14ac:dyDescent="0.2">
      <c r="A64" s="33" t="s">
        <v>118</v>
      </c>
      <c r="B64" s="2"/>
      <c r="E64" s="2"/>
      <c r="F64" s="57"/>
      <c r="G64" s="2"/>
      <c r="H64" s="103" t="s">
        <v>12</v>
      </c>
      <c r="I64" s="60"/>
      <c r="J64" s="60"/>
      <c r="K64" s="61"/>
    </row>
    <row r="65" spans="7:11" x14ac:dyDescent="0.2">
      <c r="G65" s="2"/>
      <c r="H65" s="2"/>
      <c r="I65" s="2"/>
      <c r="J65" s="2"/>
      <c r="K65" s="2"/>
    </row>
  </sheetData>
  <mergeCells count="1">
    <mergeCell ref="J3:K3"/>
  </mergeCells>
  <hyperlinks>
    <hyperlink ref="F1" r:id="rId1"/>
    <hyperlink ref="B59:D59" r:id="rId2" display="U kunt de AntiNoise wanden ook via onze webshop bestellen"/>
    <hyperlink ref="B60:D60" r:id="rId3" display="Zie onze website voor vele foto's en productinfo"/>
    <hyperlink ref="B51:F51" r:id="rId4" location="2169224-stofkleuren" display="U kunt kiezen uit alle RAL kleuren doeken en deze zijn achteraf gemakkelijk uit te wisselen"/>
    <hyperlink ref="B56:F56" r:id="rId5" display="We hebben vele aanvullende akoestiekproducten; zie http://www.scheidingswand.net/"/>
  </hyperlinks>
  <printOptions horizontalCentered="1"/>
  <pageMargins left="0.19685039370078741" right="0.19685039370078741" top="0.35433070866141736" bottom="0.43307086614173229" header="0.15748031496062992" footer="0.19685039370078741"/>
  <pageSetup paperSize="9" orientation="landscape" horizontalDpi="300" verticalDpi="300" r:id="rId6"/>
  <headerFooter alignWithMargins="0">
    <oddFooter>Pagina &amp;P van 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2.75" x14ac:dyDescent="0.2"/>
  <cols>
    <col min="1" max="1" width="2.85546875" customWidth="1"/>
    <col min="2" max="2" width="1.85546875" customWidth="1"/>
    <col min="3" max="3" width="3.7109375" customWidth="1"/>
    <col min="4" max="4" width="53.140625" customWidth="1"/>
    <col min="5" max="5" width="11.140625" customWidth="1"/>
    <col min="6" max="6" width="14.5703125" customWidth="1"/>
    <col min="7" max="7" width="10.85546875" customWidth="1"/>
    <col min="8" max="8" width="11.85546875" customWidth="1"/>
    <col min="9" max="9" width="7.85546875" customWidth="1"/>
    <col min="10" max="10" width="12.140625" customWidth="1"/>
    <col min="11" max="11" width="12.85546875" customWidth="1"/>
  </cols>
  <sheetData>
    <row r="1" spans="1:11" x14ac:dyDescent="0.2">
      <c r="A1" s="1" t="s">
        <v>35</v>
      </c>
      <c r="F1" s="107" t="s">
        <v>36</v>
      </c>
      <c r="K1" s="108" t="s">
        <v>37</v>
      </c>
    </row>
    <row r="2" spans="1:11" x14ac:dyDescent="0.2">
      <c r="A2" s="1" t="s">
        <v>38</v>
      </c>
      <c r="E2" s="2"/>
      <c r="F2" s="2"/>
      <c r="G2" s="2"/>
      <c r="H2" s="3"/>
      <c r="I2" s="4"/>
      <c r="J2" s="5" t="s">
        <v>0</v>
      </c>
      <c r="K2" s="6">
        <f ca="1">TODAY()</f>
        <v>42018</v>
      </c>
    </row>
    <row r="3" spans="1:11" x14ac:dyDescent="0.2">
      <c r="A3" s="7"/>
      <c r="B3" s="8"/>
      <c r="C3" s="9"/>
      <c r="D3" s="10"/>
      <c r="E3" s="10"/>
      <c r="F3" s="10"/>
      <c r="G3" s="10"/>
      <c r="H3" s="11"/>
      <c r="I3" s="112"/>
      <c r="J3" s="110" t="s">
        <v>1</v>
      </c>
      <c r="K3" s="111"/>
    </row>
    <row r="4" spans="1:11" x14ac:dyDescent="0.2">
      <c r="A4" s="12" t="s">
        <v>2</v>
      </c>
      <c r="B4" s="13"/>
      <c r="C4" s="14" t="s">
        <v>15</v>
      </c>
      <c r="D4" s="15" t="s">
        <v>16</v>
      </c>
      <c r="E4" s="15" t="s">
        <v>22</v>
      </c>
      <c r="F4" s="15" t="s">
        <v>20</v>
      </c>
      <c r="G4" s="95" t="s">
        <v>17</v>
      </c>
      <c r="H4" s="15" t="s">
        <v>17</v>
      </c>
      <c r="I4" s="113" t="s">
        <v>18</v>
      </c>
      <c r="J4" s="15" t="s">
        <v>19</v>
      </c>
      <c r="K4" s="83" t="s">
        <v>19</v>
      </c>
    </row>
    <row r="5" spans="1:11" ht="12.75" customHeight="1" x14ac:dyDescent="0.2">
      <c r="A5" s="16"/>
      <c r="B5" s="17"/>
      <c r="C5" s="18"/>
      <c r="D5" s="19"/>
      <c r="E5" s="20" t="s">
        <v>21</v>
      </c>
      <c r="F5" s="20"/>
      <c r="G5" s="96" t="s">
        <v>31</v>
      </c>
      <c r="H5" s="20" t="s">
        <v>24</v>
      </c>
      <c r="I5" s="114"/>
      <c r="J5" s="20">
        <v>1</v>
      </c>
      <c r="K5" s="67" t="s">
        <v>3</v>
      </c>
    </row>
    <row r="6" spans="1:11" ht="12.75" customHeight="1" x14ac:dyDescent="0.2">
      <c r="A6" s="21" t="s">
        <v>66</v>
      </c>
      <c r="B6" s="22"/>
      <c r="C6" s="23"/>
      <c r="D6" s="24"/>
      <c r="E6" s="25"/>
      <c r="F6" s="25"/>
      <c r="G6" s="25"/>
      <c r="H6" s="93" t="s">
        <v>29</v>
      </c>
      <c r="I6" s="115"/>
      <c r="J6" s="25"/>
      <c r="K6" s="84"/>
    </row>
    <row r="7" spans="1:11" ht="38.25" x14ac:dyDescent="0.2">
      <c r="A7" s="27">
        <v>1</v>
      </c>
      <c r="B7" s="28"/>
      <c r="C7" s="87" t="s">
        <v>64</v>
      </c>
      <c r="D7" s="97" t="s">
        <v>65</v>
      </c>
      <c r="E7" s="94" t="s">
        <v>39</v>
      </c>
      <c r="F7" s="94" t="s">
        <v>40</v>
      </c>
      <c r="G7" s="94" t="s">
        <v>33</v>
      </c>
      <c r="H7" s="81" t="s">
        <v>30</v>
      </c>
      <c r="I7" s="116">
        <v>1</v>
      </c>
      <c r="J7" s="104">
        <v>452</v>
      </c>
      <c r="K7" s="85">
        <f>J7*I7</f>
        <v>452</v>
      </c>
    </row>
    <row r="8" spans="1:11" ht="38.25" x14ac:dyDescent="0.2">
      <c r="A8" s="27">
        <v>2</v>
      </c>
      <c r="B8" s="28"/>
      <c r="C8" s="87" t="s">
        <v>64</v>
      </c>
      <c r="D8" s="97" t="s">
        <v>65</v>
      </c>
      <c r="E8" s="94" t="s">
        <v>41</v>
      </c>
      <c r="F8" s="94" t="s">
        <v>40</v>
      </c>
      <c r="G8" s="94" t="s">
        <v>33</v>
      </c>
      <c r="H8" s="81" t="s">
        <v>30</v>
      </c>
      <c r="I8" s="116">
        <v>0</v>
      </c>
      <c r="J8" s="104">
        <v>500</v>
      </c>
      <c r="K8" s="85">
        <f t="shared" ref="K8:K13" si="0">J8*I8</f>
        <v>0</v>
      </c>
    </row>
    <row r="9" spans="1:11" ht="38.25" x14ac:dyDescent="0.2">
      <c r="A9" s="27">
        <v>3</v>
      </c>
      <c r="B9" s="28"/>
      <c r="C9" s="87" t="s">
        <v>64</v>
      </c>
      <c r="D9" s="97" t="s">
        <v>65</v>
      </c>
      <c r="E9" s="94" t="s">
        <v>42</v>
      </c>
      <c r="F9" s="94" t="s">
        <v>40</v>
      </c>
      <c r="G9" s="94" t="s">
        <v>33</v>
      </c>
      <c r="H9" s="81" t="s">
        <v>30</v>
      </c>
      <c r="I9" s="116">
        <v>0</v>
      </c>
      <c r="J9" s="104">
        <v>548</v>
      </c>
      <c r="K9" s="85">
        <f t="shared" si="0"/>
        <v>0</v>
      </c>
    </row>
    <row r="10" spans="1:11" ht="38.25" x14ac:dyDescent="0.2">
      <c r="A10" s="27">
        <v>4</v>
      </c>
      <c r="B10" s="28"/>
      <c r="C10" s="87" t="s">
        <v>64</v>
      </c>
      <c r="D10" s="97" t="s">
        <v>65</v>
      </c>
      <c r="E10" s="94" t="s">
        <v>43</v>
      </c>
      <c r="F10" s="94" t="s">
        <v>40</v>
      </c>
      <c r="G10" s="94" t="s">
        <v>33</v>
      </c>
      <c r="H10" s="81" t="s">
        <v>30</v>
      </c>
      <c r="I10" s="116">
        <v>0</v>
      </c>
      <c r="J10" s="104">
        <v>596</v>
      </c>
      <c r="K10" s="85">
        <f t="shared" si="0"/>
        <v>0</v>
      </c>
    </row>
    <row r="11" spans="1:11" ht="38.25" x14ac:dyDescent="0.2">
      <c r="A11" s="27">
        <v>5</v>
      </c>
      <c r="B11" s="28"/>
      <c r="C11" s="87" t="s">
        <v>64</v>
      </c>
      <c r="D11" s="97" t="s">
        <v>65</v>
      </c>
      <c r="E11" s="94" t="s">
        <v>44</v>
      </c>
      <c r="F11" s="94" t="s">
        <v>40</v>
      </c>
      <c r="G11" s="94" t="s">
        <v>33</v>
      </c>
      <c r="H11" s="81" t="s">
        <v>30</v>
      </c>
      <c r="I11" s="116">
        <v>0</v>
      </c>
      <c r="J11" s="104">
        <v>645</v>
      </c>
      <c r="K11" s="85">
        <f t="shared" si="0"/>
        <v>0</v>
      </c>
    </row>
    <row r="12" spans="1:11" ht="38.25" x14ac:dyDescent="0.2">
      <c r="A12" s="27">
        <v>6</v>
      </c>
      <c r="B12" s="28"/>
      <c r="C12" s="87" t="s">
        <v>64</v>
      </c>
      <c r="D12" s="97" t="s">
        <v>65</v>
      </c>
      <c r="E12" s="94" t="s">
        <v>45</v>
      </c>
      <c r="F12" s="94" t="s">
        <v>40</v>
      </c>
      <c r="G12" s="94" t="s">
        <v>33</v>
      </c>
      <c r="H12" s="81" t="s">
        <v>30</v>
      </c>
      <c r="I12" s="116">
        <v>0</v>
      </c>
      <c r="J12" s="104">
        <v>748</v>
      </c>
      <c r="K12" s="85">
        <f t="shared" si="0"/>
        <v>0</v>
      </c>
    </row>
    <row r="13" spans="1:11" ht="38.25" x14ac:dyDescent="0.2">
      <c r="A13" s="27">
        <v>7</v>
      </c>
      <c r="B13" s="28"/>
      <c r="C13" s="87" t="s">
        <v>64</v>
      </c>
      <c r="D13" s="97" t="s">
        <v>65</v>
      </c>
      <c r="E13" s="94" t="s">
        <v>46</v>
      </c>
      <c r="F13" s="94" t="s">
        <v>40</v>
      </c>
      <c r="G13" s="94" t="s">
        <v>33</v>
      </c>
      <c r="H13" s="81" t="s">
        <v>30</v>
      </c>
      <c r="I13" s="116">
        <v>0</v>
      </c>
      <c r="J13" s="104">
        <v>801</v>
      </c>
      <c r="K13" s="85">
        <f t="shared" si="0"/>
        <v>0</v>
      </c>
    </row>
    <row r="14" spans="1:11" s="29" customFormat="1" x14ac:dyDescent="0.2">
      <c r="A14" s="74"/>
      <c r="B14" s="75"/>
      <c r="C14" s="63"/>
      <c r="D14" s="75"/>
      <c r="E14" s="76"/>
      <c r="F14" s="77"/>
      <c r="G14" s="78"/>
      <c r="H14" s="77"/>
      <c r="I14" s="117"/>
      <c r="J14" s="80"/>
      <c r="K14" s="86"/>
    </row>
    <row r="15" spans="1:11" ht="12.75" customHeight="1" x14ac:dyDescent="0.2">
      <c r="A15" s="21" t="s">
        <v>47</v>
      </c>
      <c r="B15" s="22"/>
      <c r="C15" s="23"/>
      <c r="D15" s="24"/>
      <c r="E15" s="25"/>
      <c r="F15" s="25"/>
      <c r="G15" s="25"/>
      <c r="H15" s="93" t="s">
        <v>29</v>
      </c>
      <c r="I15" s="115"/>
      <c r="J15" s="25"/>
      <c r="K15" s="84"/>
    </row>
    <row r="16" spans="1:11" ht="38.25" x14ac:dyDescent="0.2">
      <c r="A16" s="27">
        <v>1</v>
      </c>
      <c r="B16" s="28"/>
      <c r="C16" s="87" t="s">
        <v>64</v>
      </c>
      <c r="D16" s="97" t="s">
        <v>65</v>
      </c>
      <c r="E16" s="94" t="s">
        <v>48</v>
      </c>
      <c r="F16" s="94" t="s">
        <v>40</v>
      </c>
      <c r="G16" s="94" t="s">
        <v>33</v>
      </c>
      <c r="H16" s="81" t="s">
        <v>30</v>
      </c>
      <c r="I16" s="116">
        <v>0</v>
      </c>
      <c r="J16" s="104">
        <v>488</v>
      </c>
      <c r="K16" s="85">
        <f>J16*I16</f>
        <v>0</v>
      </c>
    </row>
    <row r="17" spans="1:11" ht="38.25" x14ac:dyDescent="0.2">
      <c r="A17" s="27">
        <v>2</v>
      </c>
      <c r="B17" s="28"/>
      <c r="C17" s="87" t="s">
        <v>64</v>
      </c>
      <c r="D17" s="97" t="s">
        <v>65</v>
      </c>
      <c r="E17" s="94" t="s">
        <v>49</v>
      </c>
      <c r="F17" s="94" t="s">
        <v>40</v>
      </c>
      <c r="G17" s="94" t="s">
        <v>33</v>
      </c>
      <c r="H17" s="81" t="s">
        <v>30</v>
      </c>
      <c r="I17" s="116">
        <v>0</v>
      </c>
      <c r="J17" s="104">
        <v>542</v>
      </c>
      <c r="K17" s="85">
        <f t="shared" ref="K17:K22" si="1">J17*I17</f>
        <v>0</v>
      </c>
    </row>
    <row r="18" spans="1:11" ht="38.25" x14ac:dyDescent="0.2">
      <c r="A18" s="27">
        <v>3</v>
      </c>
      <c r="B18" s="28"/>
      <c r="C18" s="87" t="s">
        <v>64</v>
      </c>
      <c r="D18" s="97" t="s">
        <v>65</v>
      </c>
      <c r="E18" s="94" t="s">
        <v>50</v>
      </c>
      <c r="F18" s="94" t="s">
        <v>40</v>
      </c>
      <c r="G18" s="94" t="s">
        <v>33</v>
      </c>
      <c r="H18" s="81" t="s">
        <v>30</v>
      </c>
      <c r="I18" s="116">
        <v>0</v>
      </c>
      <c r="J18" s="104">
        <v>596</v>
      </c>
      <c r="K18" s="85">
        <f t="shared" si="1"/>
        <v>0</v>
      </c>
    </row>
    <row r="19" spans="1:11" ht="38.25" x14ac:dyDescent="0.2">
      <c r="A19" s="27">
        <v>4</v>
      </c>
      <c r="B19" s="28"/>
      <c r="C19" s="87" t="s">
        <v>64</v>
      </c>
      <c r="D19" s="97" t="s">
        <v>65</v>
      </c>
      <c r="E19" s="94" t="s">
        <v>51</v>
      </c>
      <c r="F19" s="94" t="s">
        <v>40</v>
      </c>
      <c r="G19" s="94" t="s">
        <v>33</v>
      </c>
      <c r="H19" s="81" t="s">
        <v>30</v>
      </c>
      <c r="I19" s="116">
        <v>0</v>
      </c>
      <c r="J19" s="104">
        <v>651</v>
      </c>
      <c r="K19" s="85">
        <f t="shared" si="1"/>
        <v>0</v>
      </c>
    </row>
    <row r="20" spans="1:11" ht="38.25" x14ac:dyDescent="0.2">
      <c r="A20" s="27">
        <v>5</v>
      </c>
      <c r="B20" s="28"/>
      <c r="C20" s="87" t="s">
        <v>64</v>
      </c>
      <c r="D20" s="97" t="s">
        <v>65</v>
      </c>
      <c r="E20" s="94" t="s">
        <v>52</v>
      </c>
      <c r="F20" s="94" t="s">
        <v>40</v>
      </c>
      <c r="G20" s="94" t="s">
        <v>33</v>
      </c>
      <c r="H20" s="81" t="s">
        <v>30</v>
      </c>
      <c r="I20" s="116">
        <v>0</v>
      </c>
      <c r="J20" s="104">
        <v>705</v>
      </c>
      <c r="K20" s="85">
        <f t="shared" si="1"/>
        <v>0</v>
      </c>
    </row>
    <row r="21" spans="1:11" ht="38.25" x14ac:dyDescent="0.2">
      <c r="A21" s="27">
        <v>6</v>
      </c>
      <c r="B21" s="28"/>
      <c r="C21" s="87" t="s">
        <v>64</v>
      </c>
      <c r="D21" s="97" t="s">
        <v>65</v>
      </c>
      <c r="E21" s="94" t="s">
        <v>53</v>
      </c>
      <c r="F21" s="94" t="s">
        <v>40</v>
      </c>
      <c r="G21" s="94" t="s">
        <v>33</v>
      </c>
      <c r="H21" s="81" t="s">
        <v>30</v>
      </c>
      <c r="I21" s="116">
        <v>0</v>
      </c>
      <c r="J21" s="104">
        <v>815</v>
      </c>
      <c r="K21" s="85">
        <f t="shared" si="1"/>
        <v>0</v>
      </c>
    </row>
    <row r="22" spans="1:11" ht="38.25" x14ac:dyDescent="0.2">
      <c r="A22" s="27">
        <v>7</v>
      </c>
      <c r="B22" s="28"/>
      <c r="C22" s="87" t="s">
        <v>64</v>
      </c>
      <c r="D22" s="97" t="s">
        <v>65</v>
      </c>
      <c r="E22" s="94" t="s">
        <v>54</v>
      </c>
      <c r="F22" s="94" t="s">
        <v>40</v>
      </c>
      <c r="G22" s="94" t="s">
        <v>33</v>
      </c>
      <c r="H22" s="81" t="s">
        <v>30</v>
      </c>
      <c r="I22" s="116">
        <v>0</v>
      </c>
      <c r="J22" s="104">
        <v>873</v>
      </c>
      <c r="K22" s="85">
        <f t="shared" si="1"/>
        <v>0</v>
      </c>
    </row>
    <row r="23" spans="1:11" s="29" customFormat="1" x14ac:dyDescent="0.2">
      <c r="A23" s="74"/>
      <c r="B23" s="75"/>
      <c r="C23" s="63"/>
      <c r="D23" s="75"/>
      <c r="E23" s="76"/>
      <c r="F23" s="77"/>
      <c r="G23" s="78"/>
      <c r="H23" s="77"/>
      <c r="I23" s="117"/>
      <c r="J23" s="80"/>
      <c r="K23" s="86"/>
    </row>
    <row r="24" spans="1:11" ht="12.75" customHeight="1" x14ac:dyDescent="0.2">
      <c r="A24" s="21" t="s">
        <v>55</v>
      </c>
      <c r="B24" s="22"/>
      <c r="C24" s="23"/>
      <c r="D24" s="24"/>
      <c r="E24" s="25"/>
      <c r="F24" s="25"/>
      <c r="G24" s="25"/>
      <c r="H24" s="93" t="s">
        <v>29</v>
      </c>
      <c r="I24" s="115"/>
      <c r="J24" s="25"/>
      <c r="K24" s="84"/>
    </row>
    <row r="25" spans="1:11" ht="38.25" x14ac:dyDescent="0.2">
      <c r="A25" s="27">
        <v>1</v>
      </c>
      <c r="B25" s="28"/>
      <c r="C25" s="87" t="s">
        <v>64</v>
      </c>
      <c r="D25" s="97" t="s">
        <v>65</v>
      </c>
      <c r="E25" s="94" t="s">
        <v>56</v>
      </c>
      <c r="F25" s="94" t="s">
        <v>40</v>
      </c>
      <c r="G25" s="94" t="s">
        <v>33</v>
      </c>
      <c r="H25" s="81" t="s">
        <v>30</v>
      </c>
      <c r="I25" s="116">
        <v>0</v>
      </c>
      <c r="J25" s="104">
        <v>524</v>
      </c>
      <c r="K25" s="85">
        <f>J25*I25</f>
        <v>0</v>
      </c>
    </row>
    <row r="26" spans="1:11" ht="38.25" x14ac:dyDescent="0.2">
      <c r="A26" s="27">
        <v>2</v>
      </c>
      <c r="B26" s="28"/>
      <c r="C26" s="87" t="s">
        <v>64</v>
      </c>
      <c r="D26" s="97" t="s">
        <v>65</v>
      </c>
      <c r="E26" s="94" t="s">
        <v>57</v>
      </c>
      <c r="F26" s="94" t="s">
        <v>40</v>
      </c>
      <c r="G26" s="94" t="s">
        <v>33</v>
      </c>
      <c r="H26" s="81" t="s">
        <v>30</v>
      </c>
      <c r="I26" s="116">
        <v>0</v>
      </c>
      <c r="J26" s="104">
        <v>584</v>
      </c>
      <c r="K26" s="85">
        <f t="shared" ref="K26:K28" si="2">J26*I26</f>
        <v>0</v>
      </c>
    </row>
    <row r="27" spans="1:11" ht="38.25" x14ac:dyDescent="0.2">
      <c r="A27" s="27">
        <v>3</v>
      </c>
      <c r="B27" s="28"/>
      <c r="C27" s="87" t="s">
        <v>64</v>
      </c>
      <c r="D27" s="97" t="s">
        <v>65</v>
      </c>
      <c r="E27" s="94" t="s">
        <v>58</v>
      </c>
      <c r="F27" s="94" t="s">
        <v>40</v>
      </c>
      <c r="G27" s="94" t="s">
        <v>33</v>
      </c>
      <c r="H27" s="81" t="s">
        <v>30</v>
      </c>
      <c r="I27" s="116">
        <v>0</v>
      </c>
      <c r="J27" s="104">
        <v>645</v>
      </c>
      <c r="K27" s="85">
        <f t="shared" si="2"/>
        <v>0</v>
      </c>
    </row>
    <row r="28" spans="1:11" ht="38.25" x14ac:dyDescent="0.2">
      <c r="A28" s="27">
        <v>4</v>
      </c>
      <c r="B28" s="28"/>
      <c r="C28" s="87" t="s">
        <v>64</v>
      </c>
      <c r="D28" s="97" t="s">
        <v>65</v>
      </c>
      <c r="E28" s="94" t="s">
        <v>59</v>
      </c>
      <c r="F28" s="94" t="s">
        <v>40</v>
      </c>
      <c r="G28" s="94" t="s">
        <v>33</v>
      </c>
      <c r="H28" s="81" t="s">
        <v>30</v>
      </c>
      <c r="I28" s="116">
        <v>0</v>
      </c>
      <c r="J28" s="104">
        <v>705</v>
      </c>
      <c r="K28" s="85">
        <f t="shared" si="2"/>
        <v>0</v>
      </c>
    </row>
    <row r="29" spans="1:11" s="29" customFormat="1" x14ac:dyDescent="0.2">
      <c r="A29" s="74"/>
      <c r="B29" s="75"/>
      <c r="C29" s="63"/>
      <c r="D29" s="75"/>
      <c r="E29" s="76"/>
      <c r="F29" s="77"/>
      <c r="G29" s="78"/>
      <c r="H29" s="77"/>
      <c r="I29" s="117"/>
      <c r="J29" s="80"/>
      <c r="K29" s="86"/>
    </row>
    <row r="30" spans="1:11" ht="12.75" customHeight="1" x14ac:dyDescent="0.2">
      <c r="A30" s="21" t="s">
        <v>67</v>
      </c>
      <c r="B30" s="22"/>
      <c r="C30" s="23"/>
      <c r="D30" s="24"/>
      <c r="E30" s="25"/>
      <c r="F30" s="25"/>
      <c r="G30" s="25"/>
      <c r="H30" s="93" t="s">
        <v>29</v>
      </c>
      <c r="I30" s="115"/>
      <c r="J30" s="25"/>
      <c r="K30" s="84"/>
    </row>
    <row r="31" spans="1:11" ht="38.25" x14ac:dyDescent="0.2">
      <c r="A31" s="27">
        <v>1</v>
      </c>
      <c r="B31" s="28"/>
      <c r="C31" s="87" t="s">
        <v>64</v>
      </c>
      <c r="D31" s="97" t="s">
        <v>65</v>
      </c>
      <c r="E31" s="94" t="s">
        <v>60</v>
      </c>
      <c r="F31" s="94" t="s">
        <v>40</v>
      </c>
      <c r="G31" s="94" t="s">
        <v>33</v>
      </c>
      <c r="H31" s="81" t="s">
        <v>30</v>
      </c>
      <c r="I31" s="116">
        <v>0</v>
      </c>
      <c r="J31" s="104">
        <v>615</v>
      </c>
      <c r="K31" s="85">
        <f>J31*I31</f>
        <v>0</v>
      </c>
    </row>
    <row r="32" spans="1:11" ht="38.25" x14ac:dyDescent="0.2">
      <c r="A32" s="27">
        <v>2</v>
      </c>
      <c r="B32" s="28"/>
      <c r="C32" s="87" t="s">
        <v>64</v>
      </c>
      <c r="D32" s="97" t="s">
        <v>65</v>
      </c>
      <c r="E32" s="94" t="s">
        <v>61</v>
      </c>
      <c r="F32" s="94" t="s">
        <v>40</v>
      </c>
      <c r="G32" s="94" t="s">
        <v>33</v>
      </c>
      <c r="H32" s="81" t="s">
        <v>30</v>
      </c>
      <c r="I32" s="116">
        <v>0</v>
      </c>
      <c r="J32" s="104">
        <v>682</v>
      </c>
      <c r="K32" s="85">
        <f t="shared" ref="K32:K34" si="3">J32*I32</f>
        <v>0</v>
      </c>
    </row>
    <row r="33" spans="1:11" ht="38.25" x14ac:dyDescent="0.2">
      <c r="A33" s="27">
        <v>3</v>
      </c>
      <c r="B33" s="28"/>
      <c r="C33" s="87" t="s">
        <v>64</v>
      </c>
      <c r="D33" s="97" t="s">
        <v>65</v>
      </c>
      <c r="E33" s="94" t="s">
        <v>62</v>
      </c>
      <c r="F33" s="94" t="s">
        <v>40</v>
      </c>
      <c r="G33" s="94" t="s">
        <v>33</v>
      </c>
      <c r="H33" s="81" t="s">
        <v>30</v>
      </c>
      <c r="I33" s="116">
        <v>0</v>
      </c>
      <c r="J33" s="104">
        <v>748</v>
      </c>
      <c r="K33" s="85">
        <f t="shared" si="3"/>
        <v>0</v>
      </c>
    </row>
    <row r="34" spans="1:11" ht="38.25" x14ac:dyDescent="0.2">
      <c r="A34" s="27">
        <v>4</v>
      </c>
      <c r="B34" s="28"/>
      <c r="C34" s="87" t="s">
        <v>64</v>
      </c>
      <c r="D34" s="97" t="s">
        <v>65</v>
      </c>
      <c r="E34" s="94" t="s">
        <v>63</v>
      </c>
      <c r="F34" s="94" t="s">
        <v>40</v>
      </c>
      <c r="G34" s="94" t="s">
        <v>33</v>
      </c>
      <c r="H34" s="81" t="s">
        <v>30</v>
      </c>
      <c r="I34" s="116">
        <v>0</v>
      </c>
      <c r="J34" s="104">
        <v>815</v>
      </c>
      <c r="K34" s="85">
        <f t="shared" si="3"/>
        <v>0</v>
      </c>
    </row>
    <row r="35" spans="1:11" s="29" customFormat="1" x14ac:dyDescent="0.2">
      <c r="A35" s="74"/>
      <c r="B35" s="75"/>
      <c r="C35" s="63"/>
      <c r="D35" s="75"/>
      <c r="E35" s="76"/>
      <c r="F35" s="77"/>
      <c r="G35" s="78"/>
      <c r="H35" s="77"/>
      <c r="I35" s="117"/>
      <c r="J35" s="80"/>
      <c r="K35" s="86"/>
    </row>
    <row r="36" spans="1:11" s="29" customFormat="1" x14ac:dyDescent="0.2">
      <c r="A36" s="74"/>
      <c r="B36" s="75"/>
      <c r="C36" s="63"/>
      <c r="D36" s="75"/>
      <c r="E36" s="76"/>
      <c r="F36" s="77"/>
      <c r="G36" s="78"/>
      <c r="H36" s="77"/>
      <c r="I36" s="117"/>
      <c r="J36" s="80"/>
      <c r="K36" s="86"/>
    </row>
    <row r="37" spans="1:11" s="29" customFormat="1" x14ac:dyDescent="0.2">
      <c r="A37" s="74"/>
      <c r="B37" s="75"/>
      <c r="C37" s="63"/>
      <c r="D37" s="75"/>
      <c r="E37" s="76"/>
      <c r="F37" s="77"/>
      <c r="G37" s="78"/>
      <c r="H37" s="77"/>
      <c r="I37" s="117"/>
      <c r="J37" s="80"/>
      <c r="K37" s="86"/>
    </row>
    <row r="38" spans="1:11" x14ac:dyDescent="0.2">
      <c r="A38" s="30"/>
      <c r="B38" s="31"/>
      <c r="C38" s="31"/>
      <c r="D38" s="31"/>
      <c r="E38" s="31"/>
      <c r="F38" s="31"/>
      <c r="G38" s="31"/>
      <c r="H38" s="31"/>
      <c r="I38" s="118"/>
      <c r="J38" s="82"/>
      <c r="K38" s="88">
        <f>SUM(K6:K37)</f>
        <v>452</v>
      </c>
    </row>
    <row r="39" spans="1:11" x14ac:dyDescent="0.2">
      <c r="A39" s="32"/>
      <c r="B39" s="3"/>
      <c r="C39" s="3"/>
      <c r="D39" s="2"/>
      <c r="E39" s="2"/>
      <c r="F39" s="2"/>
      <c r="G39" s="2"/>
      <c r="H39" s="2"/>
      <c r="I39" s="2"/>
      <c r="J39" s="2"/>
      <c r="K39" s="89"/>
    </row>
    <row r="40" spans="1:11" x14ac:dyDescent="0.2">
      <c r="A40" s="33" t="s">
        <v>25</v>
      </c>
      <c r="B40" s="3"/>
      <c r="C40" s="2"/>
      <c r="D40" s="2"/>
      <c r="E40" s="2"/>
      <c r="F40" s="2"/>
      <c r="G40" s="34" t="s">
        <v>98</v>
      </c>
      <c r="H40" s="35"/>
      <c r="I40" s="36"/>
      <c r="J40" s="71" t="s">
        <v>14</v>
      </c>
      <c r="K40" s="90">
        <f>K38</f>
        <v>452</v>
      </c>
    </row>
    <row r="41" spans="1:11" x14ac:dyDescent="0.2">
      <c r="A41" s="32" t="s">
        <v>6</v>
      </c>
      <c r="B41" s="32" t="s">
        <v>26</v>
      </c>
      <c r="E41" s="3"/>
      <c r="F41" s="3"/>
      <c r="G41" s="37" t="s">
        <v>28</v>
      </c>
      <c r="H41" s="38"/>
      <c r="I41" s="39"/>
      <c r="J41" s="72" t="s">
        <v>14</v>
      </c>
      <c r="K41" s="91">
        <v>0</v>
      </c>
    </row>
    <row r="42" spans="1:11" x14ac:dyDescent="0.2">
      <c r="B42" t="s">
        <v>23</v>
      </c>
      <c r="E42" s="3"/>
      <c r="F42" s="3"/>
      <c r="G42" s="37" t="s">
        <v>99</v>
      </c>
      <c r="H42" s="38"/>
      <c r="I42" s="119">
        <v>0.1</v>
      </c>
      <c r="J42" s="72" t="s">
        <v>14</v>
      </c>
      <c r="K42" s="91">
        <f>K40*-I42</f>
        <v>-45.2</v>
      </c>
    </row>
    <row r="43" spans="1:11" x14ac:dyDescent="0.2">
      <c r="A43" s="32"/>
      <c r="B43" s="2"/>
      <c r="C43" s="2"/>
      <c r="D43" s="2"/>
      <c r="E43" s="3"/>
      <c r="F43" s="3"/>
      <c r="G43" s="26" t="s">
        <v>4</v>
      </c>
      <c r="H43" s="42"/>
      <c r="I43" s="43"/>
      <c r="J43" s="73" t="s">
        <v>14</v>
      </c>
      <c r="K43" s="92">
        <f>SUM(K40:K42)</f>
        <v>406.8</v>
      </c>
    </row>
    <row r="44" spans="1:11" x14ac:dyDescent="0.2">
      <c r="A44" s="125" t="s">
        <v>101</v>
      </c>
      <c r="B44" s="122"/>
      <c r="C44" s="126"/>
      <c r="D44" s="126"/>
      <c r="E44" s="2"/>
      <c r="F44" s="2"/>
      <c r="G44" s="44" t="s">
        <v>27</v>
      </c>
      <c r="H44" s="45"/>
      <c r="I44" s="45"/>
      <c r="J44" s="40"/>
      <c r="K44" s="41"/>
    </row>
    <row r="45" spans="1:11" x14ac:dyDescent="0.2">
      <c r="A45" s="127" t="s">
        <v>6</v>
      </c>
      <c r="B45" s="128" t="s">
        <v>102</v>
      </c>
      <c r="C45" s="126"/>
      <c r="D45" s="126"/>
      <c r="G45" s="109" t="s">
        <v>100</v>
      </c>
    </row>
    <row r="46" spans="1:11" x14ac:dyDescent="0.2">
      <c r="A46" s="129" t="s">
        <v>6</v>
      </c>
      <c r="B46" s="126" t="s">
        <v>103</v>
      </c>
      <c r="C46" s="126"/>
      <c r="D46" s="126"/>
      <c r="E46" s="2"/>
      <c r="F46" s="2"/>
      <c r="G46" s="130" t="s">
        <v>110</v>
      </c>
      <c r="H46" s="121"/>
      <c r="I46" s="122"/>
      <c r="J46" s="123"/>
      <c r="K46" s="124"/>
    </row>
    <row r="47" spans="1:11" x14ac:dyDescent="0.2">
      <c r="A47" s="127" t="s">
        <v>6</v>
      </c>
      <c r="B47" s="126" t="s">
        <v>104</v>
      </c>
      <c r="C47" s="126"/>
      <c r="D47" s="126"/>
      <c r="E47" s="2"/>
      <c r="F47" s="2"/>
      <c r="G47" s="131" t="s">
        <v>109</v>
      </c>
      <c r="H47" s="126"/>
      <c r="I47" s="126"/>
      <c r="J47" s="126"/>
      <c r="K47" s="126"/>
    </row>
    <row r="48" spans="1:11" x14ac:dyDescent="0.2">
      <c r="A48" s="127" t="s">
        <v>6</v>
      </c>
      <c r="B48" s="126" t="s">
        <v>105</v>
      </c>
      <c r="C48" s="126"/>
      <c r="D48" s="126"/>
      <c r="E48" s="2"/>
      <c r="F48" s="2"/>
    </row>
    <row r="49" spans="1:11" x14ac:dyDescent="0.2">
      <c r="A49" s="127" t="s">
        <v>6</v>
      </c>
      <c r="B49" s="126" t="s">
        <v>106</v>
      </c>
      <c r="C49" s="126"/>
      <c r="D49" s="126"/>
    </row>
    <row r="50" spans="1:11" x14ac:dyDescent="0.2">
      <c r="A50" s="125" t="s">
        <v>6</v>
      </c>
      <c r="B50" s="126" t="s">
        <v>107</v>
      </c>
      <c r="C50" s="126"/>
      <c r="D50" s="126"/>
      <c r="E50" s="2"/>
      <c r="F50" s="2"/>
    </row>
    <row r="51" spans="1:11" x14ac:dyDescent="0.2">
      <c r="A51" s="127" t="s">
        <v>6</v>
      </c>
      <c r="B51" s="127" t="s">
        <v>108</v>
      </c>
      <c r="C51" s="126"/>
      <c r="D51" s="126"/>
      <c r="E51" s="2"/>
      <c r="F51" s="2"/>
    </row>
    <row r="52" spans="1:11" x14ac:dyDescent="0.2">
      <c r="E52" s="2"/>
      <c r="F52" s="2"/>
      <c r="H52" s="46" t="s">
        <v>5</v>
      </c>
      <c r="I52" s="47"/>
      <c r="J52" s="47"/>
      <c r="K52" s="48"/>
    </row>
    <row r="53" spans="1:11" x14ac:dyDescent="0.2">
      <c r="A53" s="33" t="s">
        <v>25</v>
      </c>
      <c r="H53" s="49" t="s">
        <v>7</v>
      </c>
      <c r="I53" s="50"/>
      <c r="J53" s="50"/>
      <c r="K53" s="98"/>
    </row>
    <row r="54" spans="1:11" x14ac:dyDescent="0.2">
      <c r="A54" s="106" t="s">
        <v>6</v>
      </c>
      <c r="B54" s="132" t="s">
        <v>114</v>
      </c>
      <c r="C54" s="132"/>
      <c r="D54" s="132"/>
      <c r="E54" s="133"/>
      <c r="F54" s="133"/>
      <c r="H54" s="52"/>
      <c r="I54" s="53"/>
      <c r="J54" s="53"/>
      <c r="K54" s="99"/>
    </row>
    <row r="55" spans="1:11" x14ac:dyDescent="0.2">
      <c r="A55" s="106" t="s">
        <v>6</v>
      </c>
      <c r="B55" s="106" t="s">
        <v>112</v>
      </c>
      <c r="E55" s="2"/>
      <c r="F55" s="2"/>
      <c r="G55" s="2"/>
      <c r="H55" s="52"/>
      <c r="I55" s="53"/>
      <c r="J55" s="53"/>
      <c r="K55" s="99"/>
    </row>
    <row r="56" spans="1:11" x14ac:dyDescent="0.2">
      <c r="A56" s="106" t="s">
        <v>6</v>
      </c>
      <c r="B56" s="106" t="s">
        <v>111</v>
      </c>
      <c r="E56" s="2"/>
      <c r="F56" s="2"/>
      <c r="G56" s="2"/>
      <c r="H56" s="52" t="s">
        <v>8</v>
      </c>
      <c r="I56" s="53"/>
      <c r="J56" s="53"/>
      <c r="K56" s="99"/>
    </row>
    <row r="57" spans="1:11" x14ac:dyDescent="0.2">
      <c r="A57" s="106" t="s">
        <v>6</v>
      </c>
      <c r="B57" s="106" t="s">
        <v>122</v>
      </c>
      <c r="G57" s="2"/>
      <c r="H57" s="52" t="s">
        <v>9</v>
      </c>
      <c r="I57" s="53"/>
      <c r="J57" s="53"/>
      <c r="K57" s="99"/>
    </row>
    <row r="58" spans="1:11" x14ac:dyDescent="0.2">
      <c r="A58" s="106" t="s">
        <v>6</v>
      </c>
      <c r="B58" s="106" t="s">
        <v>113</v>
      </c>
      <c r="G58" s="2"/>
      <c r="H58" s="55" t="s">
        <v>32</v>
      </c>
      <c r="I58" s="56"/>
      <c r="J58" s="56"/>
      <c r="K58" s="100"/>
    </row>
    <row r="59" spans="1:11" x14ac:dyDescent="0.2">
      <c r="A59" s="106" t="s">
        <v>6</v>
      </c>
      <c r="B59" s="132" t="s">
        <v>115</v>
      </c>
      <c r="C59" s="132"/>
      <c r="D59" s="132"/>
      <c r="E59" s="132"/>
      <c r="F59" s="132"/>
      <c r="G59" s="3"/>
    </row>
    <row r="60" spans="1:11" x14ac:dyDescent="0.2">
      <c r="A60" s="106" t="s">
        <v>6</v>
      </c>
      <c r="B60" s="106" t="s">
        <v>119</v>
      </c>
      <c r="E60" s="2"/>
      <c r="F60" s="2"/>
      <c r="G60" s="3"/>
      <c r="H60" s="34" t="s">
        <v>10</v>
      </c>
      <c r="I60" s="36"/>
      <c r="J60" s="36"/>
      <c r="K60" s="59"/>
    </row>
    <row r="61" spans="1:11" x14ac:dyDescent="0.2">
      <c r="A61" s="106" t="s">
        <v>6</v>
      </c>
      <c r="B61" s="106" t="s">
        <v>116</v>
      </c>
      <c r="E61" s="2"/>
      <c r="F61" s="2"/>
      <c r="G61" s="3"/>
      <c r="H61" s="62"/>
      <c r="I61" s="36"/>
      <c r="J61" s="36"/>
      <c r="K61" s="59"/>
    </row>
    <row r="62" spans="1:11" x14ac:dyDescent="0.2">
      <c r="A62" s="106" t="s">
        <v>6</v>
      </c>
      <c r="B62" s="132" t="s">
        <v>120</v>
      </c>
      <c r="C62" s="132"/>
      <c r="D62" s="133"/>
      <c r="E62" s="2"/>
      <c r="F62" s="2"/>
      <c r="G62" s="3"/>
      <c r="H62" s="58"/>
      <c r="I62" s="53"/>
      <c r="J62" s="53"/>
      <c r="K62" s="54"/>
    </row>
    <row r="63" spans="1:11" x14ac:dyDescent="0.2">
      <c r="A63" s="106" t="s">
        <v>6</v>
      </c>
      <c r="B63" s="134" t="s">
        <v>121</v>
      </c>
      <c r="C63" s="132"/>
      <c r="D63" s="132"/>
      <c r="E63" s="2"/>
      <c r="F63" s="2"/>
      <c r="G63" s="53"/>
      <c r="H63" s="58"/>
      <c r="I63" s="53"/>
      <c r="J63" s="53"/>
      <c r="K63" s="54"/>
    </row>
    <row r="64" spans="1:11" x14ac:dyDescent="0.2">
      <c r="A64" s="106" t="s">
        <v>6</v>
      </c>
      <c r="B64" s="120" t="s">
        <v>123</v>
      </c>
      <c r="E64" s="2"/>
      <c r="F64" s="2"/>
      <c r="G64" s="53"/>
      <c r="H64" s="58"/>
      <c r="I64" s="53"/>
      <c r="J64" s="53"/>
      <c r="K64" s="54"/>
    </row>
    <row r="65" spans="1:11" x14ac:dyDescent="0.2">
      <c r="A65" s="33"/>
      <c r="E65" s="2"/>
      <c r="F65" s="57"/>
      <c r="G65" s="2"/>
      <c r="H65" s="101" t="s">
        <v>11</v>
      </c>
      <c r="I65" s="50"/>
      <c r="J65" s="50"/>
      <c r="K65" s="51"/>
    </row>
    <row r="66" spans="1:11" x14ac:dyDescent="0.2">
      <c r="A66" s="33" t="s">
        <v>117</v>
      </c>
      <c r="B66" s="105"/>
      <c r="E66" s="2"/>
      <c r="F66" s="57"/>
      <c r="H66" s="102" t="s">
        <v>13</v>
      </c>
      <c r="I66" s="63"/>
      <c r="J66" s="63"/>
      <c r="K66" s="64"/>
    </row>
    <row r="67" spans="1:11" x14ac:dyDescent="0.2">
      <c r="A67" s="33" t="s">
        <v>118</v>
      </c>
      <c r="B67" s="2"/>
      <c r="E67" s="2"/>
      <c r="F67" s="57"/>
      <c r="H67" s="103" t="s">
        <v>12</v>
      </c>
      <c r="I67" s="60"/>
      <c r="J67" s="60"/>
      <c r="K67" s="61"/>
    </row>
  </sheetData>
  <mergeCells count="1">
    <mergeCell ref="J3:K3"/>
  </mergeCells>
  <hyperlinks>
    <hyperlink ref="F1" r:id="rId1"/>
    <hyperlink ref="B62:D62" r:id="rId2" display="U kunt de AntiNoise wanden ook via onze webshop bestellen"/>
    <hyperlink ref="B63:D63" r:id="rId3" display="Zie onze website voor vele foto's en productinfo"/>
    <hyperlink ref="B54:F54" r:id="rId4" location="2169224-stofkleuren" display="U kunt kiezen uit alle RAL kleuren doeken en deze zijn achteraf gemakkelijk uit te wisselen"/>
    <hyperlink ref="B59:F59" r:id="rId5" display="We hebben vele aanvullende akoestiekproducten; zie http://www.scheidingswand.net/"/>
  </hyperlinks>
  <printOptions horizontalCentered="1"/>
  <pageMargins left="0.19685039370078741" right="0.19685039370078741" top="0.35433070866141736" bottom="0.43307086614173229" header="0.15748031496062992" footer="0.19"/>
  <pageSetup paperSize="9" orientation="landscape" horizontalDpi="300" verticalDpi="300" r:id="rId6"/>
  <headerFooter alignWithMargins="0">
    <oddFooter>Pagina &amp;P van &amp;N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/>
  </sheetViews>
  <sheetFormatPr defaultRowHeight="12.75" x14ac:dyDescent="0.2"/>
  <cols>
    <col min="1" max="1" width="2.85546875" customWidth="1"/>
    <col min="2" max="2" width="1.85546875" customWidth="1"/>
    <col min="3" max="3" width="3.7109375" customWidth="1"/>
    <col min="4" max="4" width="53.140625" customWidth="1"/>
    <col min="5" max="5" width="11.140625" customWidth="1"/>
    <col min="6" max="6" width="14.5703125" customWidth="1"/>
    <col min="7" max="7" width="10.85546875" customWidth="1"/>
    <col min="8" max="8" width="11.85546875" customWidth="1"/>
    <col min="9" max="9" width="7.85546875" customWidth="1"/>
    <col min="10" max="10" width="12.140625" customWidth="1"/>
    <col min="11" max="11" width="12.85546875" customWidth="1"/>
  </cols>
  <sheetData>
    <row r="1" spans="1:11" x14ac:dyDescent="0.2">
      <c r="A1" s="1" t="s">
        <v>35</v>
      </c>
      <c r="F1" s="107" t="s">
        <v>36</v>
      </c>
      <c r="K1" s="108" t="s">
        <v>37</v>
      </c>
    </row>
    <row r="2" spans="1:11" x14ac:dyDescent="0.2">
      <c r="A2" s="1" t="s">
        <v>38</v>
      </c>
      <c r="E2" s="2"/>
      <c r="F2" s="2"/>
      <c r="G2" s="2"/>
      <c r="H2" s="3"/>
      <c r="I2" s="4"/>
      <c r="J2" s="5" t="s">
        <v>0</v>
      </c>
      <c r="K2" s="6">
        <f ca="1">TODAY()</f>
        <v>42018</v>
      </c>
    </row>
    <row r="3" spans="1:11" x14ac:dyDescent="0.2">
      <c r="A3" s="7"/>
      <c r="B3" s="8"/>
      <c r="C3" s="9"/>
      <c r="D3" s="10"/>
      <c r="E3" s="10"/>
      <c r="F3" s="10"/>
      <c r="G3" s="10"/>
      <c r="H3" s="11"/>
      <c r="I3" s="112"/>
      <c r="J3" s="110" t="s">
        <v>1</v>
      </c>
      <c r="K3" s="111"/>
    </row>
    <row r="4" spans="1:11" x14ac:dyDescent="0.2">
      <c r="A4" s="12" t="s">
        <v>2</v>
      </c>
      <c r="B4" s="13"/>
      <c r="C4" s="14" t="s">
        <v>15</v>
      </c>
      <c r="D4" s="15" t="s">
        <v>16</v>
      </c>
      <c r="E4" s="15" t="s">
        <v>22</v>
      </c>
      <c r="F4" s="15" t="s">
        <v>20</v>
      </c>
      <c r="G4" s="95" t="s">
        <v>95</v>
      </c>
      <c r="H4" s="15" t="s">
        <v>17</v>
      </c>
      <c r="I4" s="113" t="s">
        <v>18</v>
      </c>
      <c r="J4" s="15" t="s">
        <v>19</v>
      </c>
      <c r="K4" s="83" t="s">
        <v>19</v>
      </c>
    </row>
    <row r="5" spans="1:11" ht="12.75" customHeight="1" x14ac:dyDescent="0.2">
      <c r="A5" s="16"/>
      <c r="B5" s="17"/>
      <c r="C5" s="18"/>
      <c r="D5" s="19"/>
      <c r="E5" s="20" t="s">
        <v>21</v>
      </c>
      <c r="F5" s="20"/>
      <c r="G5" s="96" t="s">
        <v>31</v>
      </c>
      <c r="H5" s="20" t="s">
        <v>24</v>
      </c>
      <c r="I5" s="114"/>
      <c r="J5" s="20">
        <v>1</v>
      </c>
      <c r="K5" s="67" t="s">
        <v>3</v>
      </c>
    </row>
    <row r="6" spans="1:11" ht="12.75" customHeight="1" x14ac:dyDescent="0.2">
      <c r="A6" s="21" t="s">
        <v>96</v>
      </c>
      <c r="B6" s="22"/>
      <c r="C6" s="23"/>
      <c r="D6" s="24"/>
      <c r="E6" s="25"/>
      <c r="F6" s="25"/>
      <c r="G6" s="25"/>
      <c r="H6" s="93" t="s">
        <v>29</v>
      </c>
      <c r="I6" s="115"/>
      <c r="J6" s="25"/>
      <c r="K6" s="84"/>
    </row>
    <row r="7" spans="1:11" ht="38.25" x14ac:dyDescent="0.2">
      <c r="A7" s="27">
        <v>1</v>
      </c>
      <c r="B7" s="28"/>
      <c r="C7" s="87" t="s">
        <v>64</v>
      </c>
      <c r="D7" s="97" t="s">
        <v>97</v>
      </c>
      <c r="E7" s="94" t="s">
        <v>72</v>
      </c>
      <c r="F7" s="94" t="s">
        <v>34</v>
      </c>
      <c r="G7" s="94" t="s">
        <v>94</v>
      </c>
      <c r="H7" s="81" t="s">
        <v>30</v>
      </c>
      <c r="I7" s="116">
        <v>1</v>
      </c>
      <c r="J7" s="104">
        <v>437</v>
      </c>
      <c r="K7" s="85">
        <f>J7*I7</f>
        <v>437</v>
      </c>
    </row>
    <row r="8" spans="1:11" ht="38.25" x14ac:dyDescent="0.2">
      <c r="A8" s="27">
        <v>2</v>
      </c>
      <c r="B8" s="28"/>
      <c r="C8" s="87" t="s">
        <v>64</v>
      </c>
      <c r="D8" s="97" t="s">
        <v>97</v>
      </c>
      <c r="E8" s="94" t="s">
        <v>73</v>
      </c>
      <c r="F8" s="94" t="s">
        <v>34</v>
      </c>
      <c r="G8" s="94" t="s">
        <v>94</v>
      </c>
      <c r="H8" s="81" t="s">
        <v>30</v>
      </c>
      <c r="I8" s="116">
        <v>0</v>
      </c>
      <c r="J8" s="104">
        <v>487</v>
      </c>
      <c r="K8" s="85">
        <f t="shared" ref="K8:K13" si="0">J8*I8</f>
        <v>0</v>
      </c>
    </row>
    <row r="9" spans="1:11" ht="38.25" x14ac:dyDescent="0.2">
      <c r="A9" s="27">
        <v>3</v>
      </c>
      <c r="B9" s="28"/>
      <c r="C9" s="87" t="s">
        <v>64</v>
      </c>
      <c r="D9" s="97" t="s">
        <v>97</v>
      </c>
      <c r="E9" s="94" t="s">
        <v>74</v>
      </c>
      <c r="F9" s="94" t="s">
        <v>34</v>
      </c>
      <c r="G9" s="94" t="s">
        <v>94</v>
      </c>
      <c r="H9" s="81" t="s">
        <v>30</v>
      </c>
      <c r="I9" s="116">
        <v>0</v>
      </c>
      <c r="J9" s="104">
        <v>538</v>
      </c>
      <c r="K9" s="85">
        <f t="shared" si="0"/>
        <v>0</v>
      </c>
    </row>
    <row r="10" spans="1:11" ht="38.25" x14ac:dyDescent="0.2">
      <c r="A10" s="27">
        <v>4</v>
      </c>
      <c r="B10" s="28"/>
      <c r="C10" s="87" t="s">
        <v>64</v>
      </c>
      <c r="D10" s="97" t="s">
        <v>97</v>
      </c>
      <c r="E10" s="94" t="s">
        <v>75</v>
      </c>
      <c r="F10" s="94" t="s">
        <v>34</v>
      </c>
      <c r="G10" s="94" t="s">
        <v>94</v>
      </c>
      <c r="H10" s="81" t="s">
        <v>30</v>
      </c>
      <c r="I10" s="116">
        <v>0</v>
      </c>
      <c r="J10" s="104">
        <v>589</v>
      </c>
      <c r="K10" s="85">
        <f t="shared" si="0"/>
        <v>0</v>
      </c>
    </row>
    <row r="11" spans="1:11" ht="38.25" x14ac:dyDescent="0.2">
      <c r="A11" s="27">
        <v>5</v>
      </c>
      <c r="B11" s="28"/>
      <c r="C11" s="87" t="s">
        <v>64</v>
      </c>
      <c r="D11" s="97" t="s">
        <v>97</v>
      </c>
      <c r="E11" s="94" t="s">
        <v>76</v>
      </c>
      <c r="F11" s="94" t="s">
        <v>34</v>
      </c>
      <c r="G11" s="94" t="s">
        <v>94</v>
      </c>
      <c r="H11" s="81" t="s">
        <v>30</v>
      </c>
      <c r="I11" s="116">
        <v>0</v>
      </c>
      <c r="J11" s="104">
        <v>639</v>
      </c>
      <c r="K11" s="85">
        <f t="shared" si="0"/>
        <v>0</v>
      </c>
    </row>
    <row r="12" spans="1:11" ht="38.25" x14ac:dyDescent="0.2">
      <c r="A12" s="27">
        <v>6</v>
      </c>
      <c r="B12" s="28"/>
      <c r="C12" s="87" t="s">
        <v>64</v>
      </c>
      <c r="D12" s="97" t="s">
        <v>97</v>
      </c>
      <c r="E12" s="94" t="s">
        <v>77</v>
      </c>
      <c r="F12" s="94" t="s">
        <v>34</v>
      </c>
      <c r="G12" s="94" t="s">
        <v>94</v>
      </c>
      <c r="H12" s="81" t="s">
        <v>30</v>
      </c>
      <c r="I12" s="116">
        <v>0</v>
      </c>
      <c r="J12" s="104">
        <v>745</v>
      </c>
      <c r="K12" s="85">
        <f t="shared" si="0"/>
        <v>0</v>
      </c>
    </row>
    <row r="13" spans="1:11" ht="38.25" x14ac:dyDescent="0.2">
      <c r="A13" s="27">
        <v>7</v>
      </c>
      <c r="B13" s="28"/>
      <c r="C13" s="87" t="s">
        <v>64</v>
      </c>
      <c r="D13" s="97" t="s">
        <v>97</v>
      </c>
      <c r="E13" s="94" t="s">
        <v>78</v>
      </c>
      <c r="F13" s="94" t="s">
        <v>34</v>
      </c>
      <c r="G13" s="94" t="s">
        <v>94</v>
      </c>
      <c r="H13" s="81" t="s">
        <v>30</v>
      </c>
      <c r="I13" s="116">
        <v>0</v>
      </c>
      <c r="J13" s="104">
        <v>800</v>
      </c>
      <c r="K13" s="85">
        <f t="shared" si="0"/>
        <v>0</v>
      </c>
    </row>
    <row r="14" spans="1:11" s="29" customFormat="1" x14ac:dyDescent="0.2">
      <c r="A14" s="74"/>
      <c r="B14" s="75"/>
      <c r="C14" s="63"/>
      <c r="D14" s="75"/>
      <c r="E14" s="76"/>
      <c r="F14" s="77"/>
      <c r="G14" s="78"/>
      <c r="H14" s="77"/>
      <c r="I14" s="117"/>
      <c r="J14" s="80"/>
      <c r="K14" s="86"/>
    </row>
    <row r="15" spans="1:11" ht="12.75" customHeight="1" x14ac:dyDescent="0.2">
      <c r="A15" s="21" t="s">
        <v>69</v>
      </c>
      <c r="B15" s="22"/>
      <c r="C15" s="23"/>
      <c r="D15" s="24"/>
      <c r="E15" s="25"/>
      <c r="F15" s="25"/>
      <c r="G15" s="25"/>
      <c r="H15" s="93" t="s">
        <v>29</v>
      </c>
      <c r="I15" s="115"/>
      <c r="J15" s="25"/>
      <c r="K15" s="84"/>
    </row>
    <row r="16" spans="1:11" ht="38.25" x14ac:dyDescent="0.2">
      <c r="A16" s="27">
        <v>1</v>
      </c>
      <c r="B16" s="28"/>
      <c r="C16" s="87" t="s">
        <v>64</v>
      </c>
      <c r="D16" s="97" t="s">
        <v>97</v>
      </c>
      <c r="E16" s="94" t="s">
        <v>79</v>
      </c>
      <c r="F16" s="94" t="s">
        <v>34</v>
      </c>
      <c r="G16" s="94" t="s">
        <v>94</v>
      </c>
      <c r="H16" s="81" t="s">
        <v>30</v>
      </c>
      <c r="I16" s="116">
        <v>0</v>
      </c>
      <c r="J16" s="104">
        <v>475</v>
      </c>
      <c r="K16" s="85">
        <f>J16*I16</f>
        <v>0</v>
      </c>
    </row>
    <row r="17" spans="1:11" ht="38.25" x14ac:dyDescent="0.2">
      <c r="A17" s="27">
        <v>2</v>
      </c>
      <c r="B17" s="28"/>
      <c r="C17" s="87" t="s">
        <v>64</v>
      </c>
      <c r="D17" s="97" t="s">
        <v>97</v>
      </c>
      <c r="E17" s="94" t="s">
        <v>80</v>
      </c>
      <c r="F17" s="94" t="s">
        <v>34</v>
      </c>
      <c r="G17" s="94" t="s">
        <v>94</v>
      </c>
      <c r="H17" s="81" t="s">
        <v>30</v>
      </c>
      <c r="I17" s="116">
        <v>0</v>
      </c>
      <c r="J17" s="104">
        <v>532</v>
      </c>
      <c r="K17" s="85">
        <f t="shared" ref="K17:K22" si="1">J17*I17</f>
        <v>0</v>
      </c>
    </row>
    <row r="18" spans="1:11" ht="38.25" x14ac:dyDescent="0.2">
      <c r="A18" s="27">
        <v>3</v>
      </c>
      <c r="B18" s="28"/>
      <c r="C18" s="87" t="s">
        <v>64</v>
      </c>
      <c r="D18" s="97" t="s">
        <v>97</v>
      </c>
      <c r="E18" s="94" t="s">
        <v>81</v>
      </c>
      <c r="F18" s="94" t="s">
        <v>34</v>
      </c>
      <c r="G18" s="94" t="s">
        <v>94</v>
      </c>
      <c r="H18" s="81" t="s">
        <v>30</v>
      </c>
      <c r="I18" s="116">
        <v>0</v>
      </c>
      <c r="J18" s="104">
        <v>589</v>
      </c>
      <c r="K18" s="85">
        <f t="shared" si="1"/>
        <v>0</v>
      </c>
    </row>
    <row r="19" spans="1:11" ht="38.25" x14ac:dyDescent="0.2">
      <c r="A19" s="27">
        <v>4</v>
      </c>
      <c r="B19" s="28"/>
      <c r="C19" s="87" t="s">
        <v>64</v>
      </c>
      <c r="D19" s="97" t="s">
        <v>97</v>
      </c>
      <c r="E19" s="94" t="s">
        <v>82</v>
      </c>
      <c r="F19" s="94" t="s">
        <v>34</v>
      </c>
      <c r="G19" s="94" t="s">
        <v>94</v>
      </c>
      <c r="H19" s="81" t="s">
        <v>30</v>
      </c>
      <c r="I19" s="116">
        <v>0</v>
      </c>
      <c r="J19" s="104">
        <v>645</v>
      </c>
      <c r="K19" s="85">
        <f t="shared" si="1"/>
        <v>0</v>
      </c>
    </row>
    <row r="20" spans="1:11" ht="38.25" x14ac:dyDescent="0.2">
      <c r="A20" s="27">
        <v>5</v>
      </c>
      <c r="B20" s="28"/>
      <c r="C20" s="87" t="s">
        <v>64</v>
      </c>
      <c r="D20" s="97" t="s">
        <v>97</v>
      </c>
      <c r="E20" s="94" t="s">
        <v>83</v>
      </c>
      <c r="F20" s="94" t="s">
        <v>34</v>
      </c>
      <c r="G20" s="94" t="s">
        <v>94</v>
      </c>
      <c r="H20" s="81" t="s">
        <v>30</v>
      </c>
      <c r="I20" s="116">
        <v>0</v>
      </c>
      <c r="J20" s="104">
        <v>702</v>
      </c>
      <c r="K20" s="85">
        <f t="shared" si="1"/>
        <v>0</v>
      </c>
    </row>
    <row r="21" spans="1:11" ht="38.25" x14ac:dyDescent="0.2">
      <c r="A21" s="27">
        <v>6</v>
      </c>
      <c r="B21" s="28"/>
      <c r="C21" s="87" t="s">
        <v>64</v>
      </c>
      <c r="D21" s="97" t="s">
        <v>97</v>
      </c>
      <c r="E21" s="94" t="s">
        <v>84</v>
      </c>
      <c r="F21" s="94" t="s">
        <v>34</v>
      </c>
      <c r="G21" s="94" t="s">
        <v>94</v>
      </c>
      <c r="H21" s="81" t="s">
        <v>30</v>
      </c>
      <c r="I21" s="116">
        <v>0</v>
      </c>
      <c r="J21" s="104">
        <v>814</v>
      </c>
      <c r="K21" s="85">
        <f t="shared" si="1"/>
        <v>0</v>
      </c>
    </row>
    <row r="22" spans="1:11" ht="38.25" x14ac:dyDescent="0.2">
      <c r="A22" s="27">
        <v>7</v>
      </c>
      <c r="B22" s="28"/>
      <c r="C22" s="87" t="s">
        <v>64</v>
      </c>
      <c r="D22" s="97" t="s">
        <v>97</v>
      </c>
      <c r="E22" s="94" t="s">
        <v>85</v>
      </c>
      <c r="F22" s="94" t="s">
        <v>34</v>
      </c>
      <c r="G22" s="94" t="s">
        <v>94</v>
      </c>
      <c r="H22" s="81" t="s">
        <v>30</v>
      </c>
      <c r="I22" s="116">
        <v>0</v>
      </c>
      <c r="J22" s="104">
        <v>875</v>
      </c>
      <c r="K22" s="85">
        <f t="shared" si="1"/>
        <v>0</v>
      </c>
    </row>
    <row r="23" spans="1:11" s="29" customFormat="1" x14ac:dyDescent="0.2">
      <c r="A23" s="74"/>
      <c r="B23" s="75"/>
      <c r="C23" s="63"/>
      <c r="D23" s="75"/>
      <c r="E23" s="76"/>
      <c r="F23" s="77"/>
      <c r="G23" s="78"/>
      <c r="H23" s="77"/>
      <c r="I23" s="117"/>
      <c r="J23" s="80"/>
      <c r="K23" s="86"/>
    </row>
    <row r="24" spans="1:11" ht="12.75" customHeight="1" x14ac:dyDescent="0.2">
      <c r="A24" s="21" t="s">
        <v>70</v>
      </c>
      <c r="B24" s="22"/>
      <c r="C24" s="23"/>
      <c r="D24" s="24"/>
      <c r="E24" s="25"/>
      <c r="F24" s="25"/>
      <c r="G24" s="25"/>
      <c r="H24" s="93" t="s">
        <v>29</v>
      </c>
      <c r="I24" s="115"/>
      <c r="J24" s="25"/>
      <c r="K24" s="84"/>
    </row>
    <row r="25" spans="1:11" ht="38.25" x14ac:dyDescent="0.2">
      <c r="A25" s="27">
        <v>1</v>
      </c>
      <c r="B25" s="28"/>
      <c r="C25" s="87" t="s">
        <v>64</v>
      </c>
      <c r="D25" s="97" t="s">
        <v>97</v>
      </c>
      <c r="E25" s="94" t="s">
        <v>86</v>
      </c>
      <c r="F25" s="94" t="s">
        <v>34</v>
      </c>
      <c r="G25" s="94" t="s">
        <v>94</v>
      </c>
      <c r="H25" s="81" t="s">
        <v>30</v>
      </c>
      <c r="I25" s="116">
        <v>0</v>
      </c>
      <c r="J25" s="104">
        <v>514</v>
      </c>
      <c r="K25" s="85">
        <f>J25*I25</f>
        <v>0</v>
      </c>
    </row>
    <row r="26" spans="1:11" ht="38.25" x14ac:dyDescent="0.2">
      <c r="A26" s="27">
        <v>2</v>
      </c>
      <c r="B26" s="28"/>
      <c r="C26" s="87" t="s">
        <v>64</v>
      </c>
      <c r="D26" s="97" t="s">
        <v>97</v>
      </c>
      <c r="E26" s="94" t="s">
        <v>87</v>
      </c>
      <c r="F26" s="94" t="s">
        <v>34</v>
      </c>
      <c r="G26" s="94" t="s">
        <v>94</v>
      </c>
      <c r="H26" s="81" t="s">
        <v>30</v>
      </c>
      <c r="I26" s="116">
        <v>0</v>
      </c>
      <c r="J26" s="104">
        <v>576</v>
      </c>
      <c r="K26" s="85">
        <f t="shared" ref="K26:K28" si="2">J26*I26</f>
        <v>0</v>
      </c>
    </row>
    <row r="27" spans="1:11" ht="38.25" x14ac:dyDescent="0.2">
      <c r="A27" s="27">
        <v>3</v>
      </c>
      <c r="B27" s="28"/>
      <c r="C27" s="87" t="s">
        <v>64</v>
      </c>
      <c r="D27" s="97" t="s">
        <v>97</v>
      </c>
      <c r="E27" s="94" t="s">
        <v>88</v>
      </c>
      <c r="F27" s="94" t="s">
        <v>34</v>
      </c>
      <c r="G27" s="94" t="s">
        <v>94</v>
      </c>
      <c r="H27" s="81" t="s">
        <v>30</v>
      </c>
      <c r="I27" s="116">
        <v>0</v>
      </c>
      <c r="J27" s="104">
        <v>639</v>
      </c>
      <c r="K27" s="85">
        <f t="shared" si="2"/>
        <v>0</v>
      </c>
    </row>
    <row r="28" spans="1:11" ht="38.25" x14ac:dyDescent="0.2">
      <c r="A28" s="27">
        <v>4</v>
      </c>
      <c r="B28" s="28"/>
      <c r="C28" s="87" t="s">
        <v>64</v>
      </c>
      <c r="D28" s="97" t="s">
        <v>97</v>
      </c>
      <c r="E28" s="94" t="s">
        <v>89</v>
      </c>
      <c r="F28" s="94" t="s">
        <v>34</v>
      </c>
      <c r="G28" s="94" t="s">
        <v>94</v>
      </c>
      <c r="H28" s="81" t="s">
        <v>30</v>
      </c>
      <c r="I28" s="116">
        <v>0</v>
      </c>
      <c r="J28" s="104">
        <v>702</v>
      </c>
      <c r="K28" s="85">
        <f t="shared" si="2"/>
        <v>0</v>
      </c>
    </row>
    <row r="29" spans="1:11" s="29" customFormat="1" x14ac:dyDescent="0.2">
      <c r="A29" s="74"/>
      <c r="B29" s="75"/>
      <c r="C29" s="63"/>
      <c r="D29" s="75"/>
      <c r="E29" s="76"/>
      <c r="F29" s="77"/>
      <c r="G29" s="78"/>
      <c r="H29" s="77"/>
      <c r="I29" s="117"/>
      <c r="J29" s="80"/>
      <c r="K29" s="86"/>
    </row>
    <row r="30" spans="1:11" ht="12.75" customHeight="1" x14ac:dyDescent="0.2">
      <c r="A30" s="21" t="s">
        <v>71</v>
      </c>
      <c r="B30" s="22"/>
      <c r="C30" s="23"/>
      <c r="D30" s="24"/>
      <c r="E30" s="25"/>
      <c r="F30" s="25"/>
      <c r="G30" s="25"/>
      <c r="H30" s="93" t="s">
        <v>29</v>
      </c>
      <c r="I30" s="115"/>
      <c r="J30" s="25"/>
      <c r="K30" s="84"/>
    </row>
    <row r="31" spans="1:11" ht="38.25" x14ac:dyDescent="0.2">
      <c r="A31" s="27">
        <v>1</v>
      </c>
      <c r="B31" s="28"/>
      <c r="C31" s="87" t="s">
        <v>64</v>
      </c>
      <c r="D31" s="97" t="s">
        <v>97</v>
      </c>
      <c r="E31" s="94" t="s">
        <v>90</v>
      </c>
      <c r="F31" s="94" t="s">
        <v>34</v>
      </c>
      <c r="G31" s="94" t="s">
        <v>94</v>
      </c>
      <c r="H31" s="81" t="s">
        <v>30</v>
      </c>
      <c r="I31" s="116">
        <v>0</v>
      </c>
      <c r="J31" s="104">
        <v>608</v>
      </c>
      <c r="K31" s="85">
        <f>J31*I31</f>
        <v>0</v>
      </c>
    </row>
    <row r="32" spans="1:11" ht="38.25" x14ac:dyDescent="0.2">
      <c r="A32" s="27">
        <v>2</v>
      </c>
      <c r="B32" s="28"/>
      <c r="C32" s="87" t="s">
        <v>64</v>
      </c>
      <c r="D32" s="97" t="s">
        <v>97</v>
      </c>
      <c r="E32" s="94" t="s">
        <v>91</v>
      </c>
      <c r="F32" s="94" t="s">
        <v>34</v>
      </c>
      <c r="G32" s="94" t="s">
        <v>94</v>
      </c>
      <c r="H32" s="81" t="s">
        <v>30</v>
      </c>
      <c r="I32" s="116">
        <v>0</v>
      </c>
      <c r="J32" s="104">
        <v>676</v>
      </c>
      <c r="K32" s="85">
        <f t="shared" ref="K32:K34" si="3">J32*I32</f>
        <v>0</v>
      </c>
    </row>
    <row r="33" spans="1:11" ht="38.25" x14ac:dyDescent="0.2">
      <c r="A33" s="27">
        <v>3</v>
      </c>
      <c r="B33" s="28"/>
      <c r="C33" s="87" t="s">
        <v>64</v>
      </c>
      <c r="D33" s="97" t="s">
        <v>97</v>
      </c>
      <c r="E33" s="94" t="s">
        <v>92</v>
      </c>
      <c r="F33" s="94" t="s">
        <v>34</v>
      </c>
      <c r="G33" s="94" t="s">
        <v>94</v>
      </c>
      <c r="H33" s="81" t="s">
        <v>30</v>
      </c>
      <c r="I33" s="116">
        <v>0</v>
      </c>
      <c r="J33" s="104">
        <v>745</v>
      </c>
      <c r="K33" s="85">
        <f t="shared" si="3"/>
        <v>0</v>
      </c>
    </row>
    <row r="34" spans="1:11" ht="38.25" x14ac:dyDescent="0.2">
      <c r="A34" s="27">
        <v>4</v>
      </c>
      <c r="B34" s="28"/>
      <c r="C34" s="87" t="s">
        <v>64</v>
      </c>
      <c r="D34" s="97" t="s">
        <v>97</v>
      </c>
      <c r="E34" s="94" t="s">
        <v>93</v>
      </c>
      <c r="F34" s="94" t="s">
        <v>34</v>
      </c>
      <c r="G34" s="94" t="s">
        <v>94</v>
      </c>
      <c r="H34" s="81" t="s">
        <v>30</v>
      </c>
      <c r="I34" s="116">
        <v>0</v>
      </c>
      <c r="J34" s="104">
        <v>814</v>
      </c>
      <c r="K34" s="85">
        <f t="shared" si="3"/>
        <v>0</v>
      </c>
    </row>
    <row r="35" spans="1:11" s="29" customFormat="1" x14ac:dyDescent="0.2">
      <c r="A35" s="74"/>
      <c r="B35" s="75"/>
      <c r="C35" s="63"/>
      <c r="D35" s="75"/>
      <c r="E35" s="76"/>
      <c r="F35" s="77"/>
      <c r="G35" s="78"/>
      <c r="H35" s="77"/>
      <c r="I35" s="117"/>
      <c r="J35" s="80"/>
      <c r="K35" s="86"/>
    </row>
    <row r="36" spans="1:11" s="29" customFormat="1" x14ac:dyDescent="0.2">
      <c r="A36" s="74"/>
      <c r="B36" s="75"/>
      <c r="C36" s="63"/>
      <c r="D36" s="75"/>
      <c r="E36" s="76"/>
      <c r="F36" s="77"/>
      <c r="G36" s="78"/>
      <c r="H36" s="77"/>
      <c r="I36" s="117"/>
      <c r="J36" s="80"/>
      <c r="K36" s="86"/>
    </row>
    <row r="37" spans="1:11" s="29" customFormat="1" x14ac:dyDescent="0.2">
      <c r="A37" s="74"/>
      <c r="B37" s="75"/>
      <c r="C37" s="63"/>
      <c r="D37" s="75"/>
      <c r="E37" s="76"/>
      <c r="F37" s="77"/>
      <c r="G37" s="78"/>
      <c r="H37" s="77"/>
      <c r="I37" s="117"/>
      <c r="J37" s="80"/>
      <c r="K37" s="86"/>
    </row>
    <row r="38" spans="1:11" x14ac:dyDescent="0.2">
      <c r="A38" s="30"/>
      <c r="B38" s="31"/>
      <c r="C38" s="31"/>
      <c r="D38" s="31"/>
      <c r="E38" s="31"/>
      <c r="F38" s="31"/>
      <c r="G38" s="31"/>
      <c r="H38" s="31"/>
      <c r="I38" s="118"/>
      <c r="J38" s="82"/>
      <c r="K38" s="88">
        <f>SUM(K6:K37)</f>
        <v>437</v>
      </c>
    </row>
    <row r="39" spans="1:11" x14ac:dyDescent="0.2">
      <c r="A39" s="32"/>
      <c r="B39" s="3"/>
      <c r="C39" s="3"/>
      <c r="D39" s="2"/>
      <c r="E39" s="2"/>
      <c r="F39" s="2"/>
      <c r="G39" s="2"/>
      <c r="H39" s="2"/>
      <c r="I39" s="2"/>
      <c r="J39" s="2"/>
      <c r="K39" s="89"/>
    </row>
    <row r="40" spans="1:11" x14ac:dyDescent="0.2">
      <c r="A40" s="125" t="s">
        <v>101</v>
      </c>
      <c r="B40" s="122"/>
      <c r="C40" s="126"/>
      <c r="D40" s="126"/>
      <c r="E40" s="2"/>
      <c r="F40" s="2"/>
      <c r="G40" s="34" t="s">
        <v>98</v>
      </c>
      <c r="H40" s="35"/>
      <c r="I40" s="36"/>
      <c r="J40" s="71" t="s">
        <v>14</v>
      </c>
      <c r="K40" s="90">
        <f>K38</f>
        <v>437</v>
      </c>
    </row>
    <row r="41" spans="1:11" x14ac:dyDescent="0.2">
      <c r="A41" s="127" t="s">
        <v>6</v>
      </c>
      <c r="B41" s="128" t="s">
        <v>102</v>
      </c>
      <c r="C41" s="126"/>
      <c r="D41" s="126"/>
      <c r="E41" s="3"/>
      <c r="F41" s="3"/>
      <c r="G41" s="37" t="s">
        <v>28</v>
      </c>
      <c r="H41" s="38"/>
      <c r="I41" s="39"/>
      <c r="J41" s="72" t="s">
        <v>14</v>
      </c>
      <c r="K41" s="91">
        <v>0</v>
      </c>
    </row>
    <row r="42" spans="1:11" x14ac:dyDescent="0.2">
      <c r="A42" s="129" t="s">
        <v>6</v>
      </c>
      <c r="B42" s="126" t="s">
        <v>103</v>
      </c>
      <c r="C42" s="126"/>
      <c r="D42" s="126"/>
      <c r="E42" s="3"/>
      <c r="F42" s="3"/>
      <c r="G42" s="37" t="s">
        <v>99</v>
      </c>
      <c r="H42" s="38"/>
      <c r="I42" s="119">
        <v>0.1</v>
      </c>
      <c r="J42" s="72" t="s">
        <v>14</v>
      </c>
      <c r="K42" s="91">
        <f>K40*-I42</f>
        <v>-43.7</v>
      </c>
    </row>
    <row r="43" spans="1:11" x14ac:dyDescent="0.2">
      <c r="A43" s="127" t="s">
        <v>6</v>
      </c>
      <c r="B43" s="126" t="s">
        <v>104</v>
      </c>
      <c r="C43" s="126"/>
      <c r="D43" s="126"/>
      <c r="E43" s="3"/>
      <c r="F43" s="3"/>
      <c r="G43" s="26" t="s">
        <v>4</v>
      </c>
      <c r="H43" s="42"/>
      <c r="I43" s="43"/>
      <c r="J43" s="73" t="s">
        <v>14</v>
      </c>
      <c r="K43" s="92">
        <f>SUM(K40:K42)</f>
        <v>393.3</v>
      </c>
    </row>
    <row r="44" spans="1:11" x14ac:dyDescent="0.2">
      <c r="A44" s="127" t="s">
        <v>6</v>
      </c>
      <c r="B44" s="126" t="s">
        <v>105</v>
      </c>
      <c r="C44" s="126"/>
      <c r="D44" s="126"/>
      <c r="E44" s="2"/>
      <c r="F44" s="2"/>
      <c r="G44" s="44" t="s">
        <v>27</v>
      </c>
      <c r="H44" s="45"/>
      <c r="I44" s="45"/>
      <c r="J44" s="40"/>
      <c r="K44" s="41"/>
    </row>
    <row r="45" spans="1:11" x14ac:dyDescent="0.2">
      <c r="A45" s="127" t="s">
        <v>6</v>
      </c>
      <c r="B45" s="126" t="s">
        <v>106</v>
      </c>
      <c r="C45" s="126"/>
      <c r="D45" s="126"/>
      <c r="G45" s="109" t="s">
        <v>100</v>
      </c>
    </row>
    <row r="46" spans="1:11" x14ac:dyDescent="0.2">
      <c r="A46" s="125" t="s">
        <v>6</v>
      </c>
      <c r="B46" s="126" t="s">
        <v>107</v>
      </c>
      <c r="C46" s="126"/>
      <c r="D46" s="126"/>
      <c r="E46" s="2"/>
      <c r="F46" s="2"/>
      <c r="G46" s="130" t="s">
        <v>110</v>
      </c>
      <c r="H46" s="121"/>
      <c r="I46" s="122"/>
      <c r="J46" s="123"/>
      <c r="K46" s="124"/>
    </row>
    <row r="47" spans="1:11" x14ac:dyDescent="0.2">
      <c r="A47" s="127" t="s">
        <v>6</v>
      </c>
      <c r="B47" s="127" t="s">
        <v>108</v>
      </c>
      <c r="C47" s="126"/>
      <c r="D47" s="126"/>
      <c r="E47" s="2"/>
      <c r="F47" s="2"/>
      <c r="G47" s="131" t="s">
        <v>109</v>
      </c>
      <c r="H47" s="126"/>
      <c r="I47" s="126"/>
      <c r="J47" s="126"/>
      <c r="K47" s="126"/>
    </row>
    <row r="48" spans="1:11" x14ac:dyDescent="0.2">
      <c r="A48" s="127"/>
      <c r="B48" s="127"/>
      <c r="C48" s="126"/>
      <c r="D48" s="126"/>
      <c r="E48" s="2"/>
      <c r="F48" s="2"/>
    </row>
    <row r="49" spans="1:11" x14ac:dyDescent="0.2">
      <c r="E49" s="2"/>
      <c r="F49" s="2"/>
      <c r="H49" s="46" t="s">
        <v>5</v>
      </c>
      <c r="I49" s="47"/>
      <c r="J49" s="47"/>
      <c r="K49" s="48"/>
    </row>
    <row r="50" spans="1:11" x14ac:dyDescent="0.2">
      <c r="A50" s="33" t="s">
        <v>25</v>
      </c>
      <c r="H50" s="49" t="s">
        <v>7</v>
      </c>
      <c r="I50" s="50"/>
      <c r="J50" s="50"/>
      <c r="K50" s="98"/>
    </row>
    <row r="51" spans="1:11" x14ac:dyDescent="0.2">
      <c r="A51" s="106" t="s">
        <v>6</v>
      </c>
      <c r="B51" s="132" t="s">
        <v>114</v>
      </c>
      <c r="C51" s="132"/>
      <c r="D51" s="132"/>
      <c r="E51" s="133"/>
      <c r="F51" s="133"/>
      <c r="H51" s="52"/>
      <c r="I51" s="53"/>
      <c r="J51" s="53"/>
      <c r="K51" s="99"/>
    </row>
    <row r="52" spans="1:11" x14ac:dyDescent="0.2">
      <c r="A52" s="106" t="s">
        <v>6</v>
      </c>
      <c r="B52" s="106" t="s">
        <v>112</v>
      </c>
      <c r="E52" s="2"/>
      <c r="F52" s="2"/>
      <c r="H52" s="52"/>
      <c r="I52" s="53"/>
      <c r="J52" s="53"/>
      <c r="K52" s="99"/>
    </row>
    <row r="53" spans="1:11" x14ac:dyDescent="0.2">
      <c r="A53" s="106" t="s">
        <v>6</v>
      </c>
      <c r="B53" s="106" t="s">
        <v>111</v>
      </c>
      <c r="E53" s="2"/>
      <c r="F53" s="2"/>
      <c r="H53" s="52" t="s">
        <v>8</v>
      </c>
      <c r="I53" s="53"/>
      <c r="J53" s="53"/>
      <c r="K53" s="99"/>
    </row>
    <row r="54" spans="1:11" x14ac:dyDescent="0.2">
      <c r="A54" s="106" t="s">
        <v>6</v>
      </c>
      <c r="B54" s="106" t="s">
        <v>122</v>
      </c>
      <c r="G54" s="2"/>
      <c r="H54" s="52" t="s">
        <v>9</v>
      </c>
      <c r="I54" s="53"/>
      <c r="J54" s="53"/>
      <c r="K54" s="99"/>
    </row>
    <row r="55" spans="1:11" x14ac:dyDescent="0.2">
      <c r="A55" s="106" t="s">
        <v>6</v>
      </c>
      <c r="B55" s="106" t="s">
        <v>113</v>
      </c>
      <c r="G55" s="2"/>
      <c r="H55" s="55" t="s">
        <v>32</v>
      </c>
      <c r="I55" s="56"/>
      <c r="J55" s="56"/>
      <c r="K55" s="100"/>
    </row>
    <row r="56" spans="1:11" x14ac:dyDescent="0.2">
      <c r="A56" s="106" t="s">
        <v>6</v>
      </c>
      <c r="B56" s="132" t="s">
        <v>115</v>
      </c>
      <c r="C56" s="132"/>
      <c r="D56" s="132"/>
      <c r="E56" s="132"/>
      <c r="F56" s="132"/>
      <c r="G56" s="2"/>
    </row>
    <row r="57" spans="1:11" x14ac:dyDescent="0.2">
      <c r="A57" s="106" t="s">
        <v>6</v>
      </c>
      <c r="B57" s="106" t="s">
        <v>119</v>
      </c>
      <c r="E57" s="2"/>
      <c r="F57" s="2"/>
      <c r="G57" s="2"/>
      <c r="H57" s="34" t="s">
        <v>125</v>
      </c>
      <c r="I57" s="36"/>
      <c r="J57" s="36"/>
      <c r="K57" s="59"/>
    </row>
    <row r="58" spans="1:11" x14ac:dyDescent="0.2">
      <c r="A58" s="106" t="s">
        <v>6</v>
      </c>
      <c r="B58" s="106" t="s">
        <v>116</v>
      </c>
      <c r="E58" s="2"/>
      <c r="F58" s="2"/>
      <c r="G58" s="3"/>
      <c r="H58" s="62"/>
      <c r="I58" s="36"/>
      <c r="J58" s="36"/>
      <c r="K58" s="59"/>
    </row>
    <row r="59" spans="1:11" x14ac:dyDescent="0.2">
      <c r="A59" s="106" t="s">
        <v>6</v>
      </c>
      <c r="B59" s="132" t="s">
        <v>120</v>
      </c>
      <c r="C59" s="132"/>
      <c r="D59" s="133"/>
      <c r="E59" s="2"/>
      <c r="F59" s="2"/>
      <c r="G59" s="3"/>
      <c r="H59" s="58"/>
      <c r="I59" s="53"/>
      <c r="J59" s="53"/>
      <c r="K59" s="54"/>
    </row>
    <row r="60" spans="1:11" x14ac:dyDescent="0.2">
      <c r="A60" s="106" t="s">
        <v>6</v>
      </c>
      <c r="B60" s="134" t="s">
        <v>121</v>
      </c>
      <c r="C60" s="132"/>
      <c r="D60" s="132"/>
      <c r="E60" s="2"/>
      <c r="F60" s="2"/>
      <c r="G60" s="3"/>
      <c r="H60" s="58"/>
      <c r="I60" s="53"/>
      <c r="J60" s="53"/>
      <c r="K60" s="54"/>
    </row>
    <row r="61" spans="1:11" x14ac:dyDescent="0.2">
      <c r="A61" s="106" t="s">
        <v>6</v>
      </c>
      <c r="B61" s="120" t="s">
        <v>123</v>
      </c>
      <c r="E61" s="2"/>
      <c r="F61" s="2"/>
      <c r="G61" s="3"/>
      <c r="H61" s="102" t="s">
        <v>124</v>
      </c>
      <c r="I61" s="53"/>
      <c r="J61" s="53"/>
      <c r="K61" s="54"/>
    </row>
    <row r="62" spans="1:11" x14ac:dyDescent="0.2">
      <c r="A62" s="33"/>
      <c r="E62" s="2"/>
      <c r="F62" s="57"/>
      <c r="G62" s="53"/>
      <c r="H62" s="101" t="s">
        <v>11</v>
      </c>
      <c r="I62" s="50"/>
      <c r="J62" s="50"/>
      <c r="K62" s="51"/>
    </row>
    <row r="63" spans="1:11" x14ac:dyDescent="0.2">
      <c r="A63" s="33" t="s">
        <v>117</v>
      </c>
      <c r="B63" s="105"/>
      <c r="E63" s="2"/>
      <c r="F63" s="57"/>
      <c r="G63" s="53"/>
      <c r="H63" s="102" t="s">
        <v>13</v>
      </c>
      <c r="I63" s="63"/>
      <c r="J63" s="63"/>
      <c r="K63" s="64"/>
    </row>
    <row r="64" spans="1:11" x14ac:dyDescent="0.2">
      <c r="A64" s="33" t="s">
        <v>118</v>
      </c>
      <c r="B64" s="2"/>
      <c r="E64" s="2"/>
      <c r="F64" s="57"/>
      <c r="G64" s="2"/>
      <c r="H64" s="103" t="s">
        <v>12</v>
      </c>
      <c r="I64" s="60"/>
      <c r="J64" s="60"/>
      <c r="K64" s="61"/>
    </row>
  </sheetData>
  <mergeCells count="1">
    <mergeCell ref="J3:K3"/>
  </mergeCells>
  <hyperlinks>
    <hyperlink ref="F1" r:id="rId1"/>
    <hyperlink ref="B59:D59" r:id="rId2" display="U kunt de AntiNoise wanden ook via onze webshop bestellen"/>
    <hyperlink ref="B60:D60" r:id="rId3" display="Zie onze website voor vele foto's en productinfo"/>
    <hyperlink ref="B51:F51" r:id="rId4" location="2169224-stofkleuren" display="U kunt kiezen uit alle RAL kleuren doeken en deze zijn achteraf gemakkelijk uit te wisselen"/>
    <hyperlink ref="B56:F56" r:id="rId5" display="We hebben vele aanvullende akoestiekproducten; zie http://www.scheidingswand.net/"/>
  </hyperlinks>
  <printOptions horizontalCentered="1"/>
  <pageMargins left="0.19685039370078741" right="0.19685039370078741" top="0.35433070866141736" bottom="0.43307086614173229" header="0.15748031496062992" footer="0.19685039370078741"/>
  <pageSetup paperSize="9" orientation="landscape" horizontalDpi="300" verticalDpi="300" r:id="rId6"/>
  <headerFooter alignWithMargins="0">
    <oddFooter>Pagina &amp;P van &amp;N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2.75" x14ac:dyDescent="0.2"/>
  <cols>
    <col min="1" max="1" width="2.85546875" customWidth="1"/>
    <col min="2" max="2" width="1.85546875" customWidth="1"/>
    <col min="3" max="3" width="3.7109375" customWidth="1"/>
    <col min="4" max="4" width="53.140625" customWidth="1"/>
    <col min="5" max="5" width="11.140625" customWidth="1"/>
    <col min="6" max="6" width="14.5703125" customWidth="1"/>
    <col min="7" max="7" width="10.85546875" customWidth="1"/>
    <col min="8" max="8" width="11.85546875" customWidth="1"/>
    <col min="9" max="9" width="7.85546875" customWidth="1"/>
    <col min="10" max="10" width="12.140625" customWidth="1"/>
    <col min="11" max="11" width="12.85546875" customWidth="1"/>
  </cols>
  <sheetData>
    <row r="1" spans="1:11" x14ac:dyDescent="0.2">
      <c r="A1" s="1" t="s">
        <v>35</v>
      </c>
      <c r="F1" s="107" t="s">
        <v>36</v>
      </c>
      <c r="K1" s="108" t="s">
        <v>37</v>
      </c>
    </row>
    <row r="2" spans="1:11" x14ac:dyDescent="0.2">
      <c r="A2" s="1" t="s">
        <v>38</v>
      </c>
      <c r="E2" s="2"/>
      <c r="F2" s="2"/>
      <c r="G2" s="2"/>
      <c r="H2" s="3"/>
      <c r="I2" s="4"/>
      <c r="J2" s="5" t="s">
        <v>0</v>
      </c>
      <c r="K2" s="6">
        <f ca="1">TODAY()</f>
        <v>42018</v>
      </c>
    </row>
    <row r="3" spans="1:11" x14ac:dyDescent="0.2">
      <c r="A3" s="7"/>
      <c r="B3" s="8"/>
      <c r="C3" s="9"/>
      <c r="D3" s="10"/>
      <c r="E3" s="10"/>
      <c r="F3" s="10"/>
      <c r="G3" s="10"/>
      <c r="H3" s="11"/>
      <c r="I3" s="65"/>
      <c r="J3" s="110" t="s">
        <v>1</v>
      </c>
      <c r="K3" s="111"/>
    </row>
    <row r="4" spans="1:11" x14ac:dyDescent="0.2">
      <c r="A4" s="12" t="s">
        <v>2</v>
      </c>
      <c r="B4" s="13"/>
      <c r="C4" s="14" t="s">
        <v>15</v>
      </c>
      <c r="D4" s="15" t="s">
        <v>16</v>
      </c>
      <c r="E4" s="15" t="s">
        <v>22</v>
      </c>
      <c r="F4" s="15" t="s">
        <v>20</v>
      </c>
      <c r="G4" s="95" t="s">
        <v>17</v>
      </c>
      <c r="H4" s="15" t="s">
        <v>17</v>
      </c>
      <c r="I4" s="66" t="s">
        <v>18</v>
      </c>
      <c r="J4" s="15" t="s">
        <v>19</v>
      </c>
      <c r="K4" s="83" t="s">
        <v>19</v>
      </c>
    </row>
    <row r="5" spans="1:11" ht="12.75" customHeight="1" x14ac:dyDescent="0.2">
      <c r="A5" s="16"/>
      <c r="B5" s="17"/>
      <c r="C5" s="18"/>
      <c r="D5" s="19"/>
      <c r="E5" s="20" t="s">
        <v>21</v>
      </c>
      <c r="F5" s="20"/>
      <c r="G5" s="96" t="s">
        <v>31</v>
      </c>
      <c r="H5" s="20" t="s">
        <v>24</v>
      </c>
      <c r="I5" s="67"/>
      <c r="J5" s="20">
        <v>1</v>
      </c>
      <c r="K5" s="67" t="s">
        <v>3</v>
      </c>
    </row>
    <row r="6" spans="1:11" ht="12.75" customHeight="1" x14ac:dyDescent="0.2">
      <c r="A6" s="21" t="s">
        <v>68</v>
      </c>
      <c r="B6" s="22"/>
      <c r="C6" s="23"/>
      <c r="D6" s="24"/>
      <c r="E6" s="25"/>
      <c r="F6" s="25"/>
      <c r="G6" s="25"/>
      <c r="H6" s="93" t="s">
        <v>29</v>
      </c>
      <c r="I6" s="68"/>
      <c r="J6" s="25"/>
      <c r="K6" s="84"/>
    </row>
    <row r="7" spans="1:11" ht="38.25" x14ac:dyDescent="0.2">
      <c r="A7" s="27">
        <v>1</v>
      </c>
      <c r="B7" s="28"/>
      <c r="C7" s="87" t="s">
        <v>64</v>
      </c>
      <c r="D7" s="97" t="s">
        <v>97</v>
      </c>
      <c r="E7" s="94" t="s">
        <v>72</v>
      </c>
      <c r="F7" s="94" t="s">
        <v>34</v>
      </c>
      <c r="G7" s="94" t="s">
        <v>33</v>
      </c>
      <c r="H7" s="81" t="s">
        <v>30</v>
      </c>
      <c r="I7" s="69">
        <v>1</v>
      </c>
      <c r="J7" s="104">
        <v>487</v>
      </c>
      <c r="K7" s="85">
        <f>J7*I7</f>
        <v>487</v>
      </c>
    </row>
    <row r="8" spans="1:11" ht="38.25" x14ac:dyDescent="0.2">
      <c r="A8" s="27">
        <v>2</v>
      </c>
      <c r="B8" s="28"/>
      <c r="C8" s="87" t="s">
        <v>64</v>
      </c>
      <c r="D8" s="97" t="s">
        <v>97</v>
      </c>
      <c r="E8" s="94" t="s">
        <v>73</v>
      </c>
      <c r="F8" s="94" t="s">
        <v>34</v>
      </c>
      <c r="G8" s="94" t="s">
        <v>33</v>
      </c>
      <c r="H8" s="81" t="s">
        <v>30</v>
      </c>
      <c r="I8" s="69">
        <v>0</v>
      </c>
      <c r="J8" s="104">
        <v>537</v>
      </c>
      <c r="K8" s="85">
        <f t="shared" ref="K8:K13" si="0">J8*I8</f>
        <v>0</v>
      </c>
    </row>
    <row r="9" spans="1:11" ht="38.25" x14ac:dyDescent="0.2">
      <c r="A9" s="27">
        <v>3</v>
      </c>
      <c r="B9" s="28"/>
      <c r="C9" s="87" t="s">
        <v>64</v>
      </c>
      <c r="D9" s="97" t="s">
        <v>97</v>
      </c>
      <c r="E9" s="94" t="s">
        <v>74</v>
      </c>
      <c r="F9" s="94" t="s">
        <v>34</v>
      </c>
      <c r="G9" s="94" t="s">
        <v>33</v>
      </c>
      <c r="H9" s="81" t="s">
        <v>30</v>
      </c>
      <c r="I9" s="69">
        <v>0</v>
      </c>
      <c r="J9" s="104">
        <v>588</v>
      </c>
      <c r="K9" s="85">
        <f t="shared" si="0"/>
        <v>0</v>
      </c>
    </row>
    <row r="10" spans="1:11" ht="38.25" x14ac:dyDescent="0.2">
      <c r="A10" s="27">
        <v>4</v>
      </c>
      <c r="B10" s="28"/>
      <c r="C10" s="87" t="s">
        <v>64</v>
      </c>
      <c r="D10" s="97" t="s">
        <v>97</v>
      </c>
      <c r="E10" s="94" t="s">
        <v>75</v>
      </c>
      <c r="F10" s="94" t="s">
        <v>34</v>
      </c>
      <c r="G10" s="94" t="s">
        <v>33</v>
      </c>
      <c r="H10" s="81" t="s">
        <v>30</v>
      </c>
      <c r="I10" s="69">
        <v>0</v>
      </c>
      <c r="J10" s="104">
        <v>639</v>
      </c>
      <c r="K10" s="85">
        <f t="shared" si="0"/>
        <v>0</v>
      </c>
    </row>
    <row r="11" spans="1:11" ht="38.25" x14ac:dyDescent="0.2">
      <c r="A11" s="27">
        <v>5</v>
      </c>
      <c r="B11" s="28"/>
      <c r="C11" s="87" t="s">
        <v>64</v>
      </c>
      <c r="D11" s="97" t="s">
        <v>97</v>
      </c>
      <c r="E11" s="94" t="s">
        <v>76</v>
      </c>
      <c r="F11" s="94" t="s">
        <v>34</v>
      </c>
      <c r="G11" s="94" t="s">
        <v>33</v>
      </c>
      <c r="H11" s="81" t="s">
        <v>30</v>
      </c>
      <c r="I11" s="69">
        <v>0</v>
      </c>
      <c r="J11" s="104">
        <v>689</v>
      </c>
      <c r="K11" s="85">
        <f t="shared" si="0"/>
        <v>0</v>
      </c>
    </row>
    <row r="12" spans="1:11" ht="38.25" x14ac:dyDescent="0.2">
      <c r="A12" s="27">
        <v>6</v>
      </c>
      <c r="B12" s="28"/>
      <c r="C12" s="87" t="s">
        <v>64</v>
      </c>
      <c r="D12" s="97" t="s">
        <v>97</v>
      </c>
      <c r="E12" s="94" t="s">
        <v>77</v>
      </c>
      <c r="F12" s="94" t="s">
        <v>34</v>
      </c>
      <c r="G12" s="94" t="s">
        <v>33</v>
      </c>
      <c r="H12" s="81" t="s">
        <v>30</v>
      </c>
      <c r="I12" s="69">
        <v>0</v>
      </c>
      <c r="J12" s="104">
        <v>795</v>
      </c>
      <c r="K12" s="85">
        <f t="shared" si="0"/>
        <v>0</v>
      </c>
    </row>
    <row r="13" spans="1:11" ht="38.25" x14ac:dyDescent="0.2">
      <c r="A13" s="27">
        <v>7</v>
      </c>
      <c r="B13" s="28"/>
      <c r="C13" s="87" t="s">
        <v>64</v>
      </c>
      <c r="D13" s="97" t="s">
        <v>97</v>
      </c>
      <c r="E13" s="94" t="s">
        <v>78</v>
      </c>
      <c r="F13" s="94" t="s">
        <v>34</v>
      </c>
      <c r="G13" s="94" t="s">
        <v>33</v>
      </c>
      <c r="H13" s="81" t="s">
        <v>30</v>
      </c>
      <c r="I13" s="69">
        <v>0</v>
      </c>
      <c r="J13" s="104">
        <v>850</v>
      </c>
      <c r="K13" s="85">
        <f t="shared" si="0"/>
        <v>0</v>
      </c>
    </row>
    <row r="14" spans="1:11" s="29" customFormat="1" x14ac:dyDescent="0.2">
      <c r="A14" s="74"/>
      <c r="B14" s="75"/>
      <c r="C14" s="63"/>
      <c r="D14" s="75"/>
      <c r="E14" s="76"/>
      <c r="F14" s="77"/>
      <c r="G14" s="78"/>
      <c r="H14" s="77"/>
      <c r="I14" s="79"/>
      <c r="J14" s="80"/>
      <c r="K14" s="86"/>
    </row>
    <row r="15" spans="1:11" ht="12.75" customHeight="1" x14ac:dyDescent="0.2">
      <c r="A15" s="21" t="s">
        <v>69</v>
      </c>
      <c r="B15" s="22"/>
      <c r="C15" s="23"/>
      <c r="D15" s="24"/>
      <c r="E15" s="25"/>
      <c r="F15" s="25"/>
      <c r="G15" s="25"/>
      <c r="H15" s="93" t="s">
        <v>29</v>
      </c>
      <c r="I15" s="68"/>
      <c r="J15" s="25"/>
      <c r="K15" s="84"/>
    </row>
    <row r="16" spans="1:11" ht="38.25" x14ac:dyDescent="0.2">
      <c r="A16" s="27">
        <v>1</v>
      </c>
      <c r="B16" s="28"/>
      <c r="C16" s="87" t="s">
        <v>64</v>
      </c>
      <c r="D16" s="97" t="s">
        <v>97</v>
      </c>
      <c r="E16" s="94" t="s">
        <v>79</v>
      </c>
      <c r="F16" s="94" t="s">
        <v>34</v>
      </c>
      <c r="G16" s="94" t="s">
        <v>33</v>
      </c>
      <c r="H16" s="81" t="s">
        <v>30</v>
      </c>
      <c r="I16" s="69">
        <v>0</v>
      </c>
      <c r="J16" s="104">
        <v>525</v>
      </c>
      <c r="K16" s="85">
        <f>J16*I16</f>
        <v>0</v>
      </c>
    </row>
    <row r="17" spans="1:11" ht="38.25" x14ac:dyDescent="0.2">
      <c r="A17" s="27">
        <v>2</v>
      </c>
      <c r="B17" s="28"/>
      <c r="C17" s="87" t="s">
        <v>64</v>
      </c>
      <c r="D17" s="97" t="s">
        <v>97</v>
      </c>
      <c r="E17" s="94" t="s">
        <v>80</v>
      </c>
      <c r="F17" s="94" t="s">
        <v>34</v>
      </c>
      <c r="G17" s="94" t="s">
        <v>33</v>
      </c>
      <c r="H17" s="81" t="s">
        <v>30</v>
      </c>
      <c r="I17" s="69">
        <v>0</v>
      </c>
      <c r="J17" s="104">
        <v>582</v>
      </c>
      <c r="K17" s="85">
        <f t="shared" ref="K17:K22" si="1">J17*I17</f>
        <v>0</v>
      </c>
    </row>
    <row r="18" spans="1:11" ht="38.25" x14ac:dyDescent="0.2">
      <c r="A18" s="27">
        <v>3</v>
      </c>
      <c r="B18" s="28"/>
      <c r="C18" s="87" t="s">
        <v>64</v>
      </c>
      <c r="D18" s="97" t="s">
        <v>97</v>
      </c>
      <c r="E18" s="94" t="s">
        <v>81</v>
      </c>
      <c r="F18" s="94" t="s">
        <v>34</v>
      </c>
      <c r="G18" s="94" t="s">
        <v>33</v>
      </c>
      <c r="H18" s="81" t="s">
        <v>30</v>
      </c>
      <c r="I18" s="69">
        <v>0</v>
      </c>
      <c r="J18" s="104">
        <v>639</v>
      </c>
      <c r="K18" s="85">
        <f t="shared" si="1"/>
        <v>0</v>
      </c>
    </row>
    <row r="19" spans="1:11" ht="38.25" x14ac:dyDescent="0.2">
      <c r="A19" s="27">
        <v>4</v>
      </c>
      <c r="B19" s="28"/>
      <c r="C19" s="87" t="s">
        <v>64</v>
      </c>
      <c r="D19" s="97" t="s">
        <v>97</v>
      </c>
      <c r="E19" s="94" t="s">
        <v>82</v>
      </c>
      <c r="F19" s="94" t="s">
        <v>34</v>
      </c>
      <c r="G19" s="94" t="s">
        <v>33</v>
      </c>
      <c r="H19" s="81" t="s">
        <v>30</v>
      </c>
      <c r="I19" s="69">
        <v>0</v>
      </c>
      <c r="J19" s="104">
        <v>695</v>
      </c>
      <c r="K19" s="85">
        <f t="shared" si="1"/>
        <v>0</v>
      </c>
    </row>
    <row r="20" spans="1:11" ht="38.25" x14ac:dyDescent="0.2">
      <c r="A20" s="27">
        <v>5</v>
      </c>
      <c r="B20" s="28"/>
      <c r="C20" s="87" t="s">
        <v>64</v>
      </c>
      <c r="D20" s="97" t="s">
        <v>97</v>
      </c>
      <c r="E20" s="94" t="s">
        <v>83</v>
      </c>
      <c r="F20" s="94" t="s">
        <v>34</v>
      </c>
      <c r="G20" s="94" t="s">
        <v>33</v>
      </c>
      <c r="H20" s="81" t="s">
        <v>30</v>
      </c>
      <c r="I20" s="69">
        <v>0</v>
      </c>
      <c r="J20" s="104">
        <v>752</v>
      </c>
      <c r="K20" s="85">
        <f t="shared" si="1"/>
        <v>0</v>
      </c>
    </row>
    <row r="21" spans="1:11" ht="38.25" x14ac:dyDescent="0.2">
      <c r="A21" s="27">
        <v>6</v>
      </c>
      <c r="B21" s="28"/>
      <c r="C21" s="87" t="s">
        <v>64</v>
      </c>
      <c r="D21" s="97" t="s">
        <v>97</v>
      </c>
      <c r="E21" s="94" t="s">
        <v>84</v>
      </c>
      <c r="F21" s="94" t="s">
        <v>34</v>
      </c>
      <c r="G21" s="94" t="s">
        <v>33</v>
      </c>
      <c r="H21" s="81" t="s">
        <v>30</v>
      </c>
      <c r="I21" s="69">
        <v>0</v>
      </c>
      <c r="J21" s="104">
        <v>864</v>
      </c>
      <c r="K21" s="85">
        <f t="shared" si="1"/>
        <v>0</v>
      </c>
    </row>
    <row r="22" spans="1:11" ht="38.25" x14ac:dyDescent="0.2">
      <c r="A22" s="27">
        <v>7</v>
      </c>
      <c r="B22" s="28"/>
      <c r="C22" s="87" t="s">
        <v>64</v>
      </c>
      <c r="D22" s="97" t="s">
        <v>97</v>
      </c>
      <c r="E22" s="94" t="s">
        <v>85</v>
      </c>
      <c r="F22" s="94" t="s">
        <v>34</v>
      </c>
      <c r="G22" s="94" t="s">
        <v>33</v>
      </c>
      <c r="H22" s="81" t="s">
        <v>30</v>
      </c>
      <c r="I22" s="69">
        <v>0</v>
      </c>
      <c r="J22" s="104">
        <v>925</v>
      </c>
      <c r="K22" s="85">
        <f t="shared" si="1"/>
        <v>0</v>
      </c>
    </row>
    <row r="23" spans="1:11" s="29" customFormat="1" x14ac:dyDescent="0.2">
      <c r="A23" s="74"/>
      <c r="B23" s="75"/>
      <c r="C23" s="63"/>
      <c r="D23" s="75"/>
      <c r="E23" s="76"/>
      <c r="F23" s="77"/>
      <c r="G23" s="78"/>
      <c r="H23" s="77"/>
      <c r="I23" s="79"/>
      <c r="J23" s="80"/>
      <c r="K23" s="86"/>
    </row>
    <row r="24" spans="1:11" ht="12.75" customHeight="1" x14ac:dyDescent="0.2">
      <c r="A24" s="21" t="s">
        <v>70</v>
      </c>
      <c r="B24" s="22"/>
      <c r="C24" s="23"/>
      <c r="D24" s="24"/>
      <c r="E24" s="25"/>
      <c r="F24" s="25"/>
      <c r="G24" s="25"/>
      <c r="H24" s="93" t="s">
        <v>29</v>
      </c>
      <c r="I24" s="68"/>
      <c r="J24" s="25"/>
      <c r="K24" s="84"/>
    </row>
    <row r="25" spans="1:11" ht="38.25" x14ac:dyDescent="0.2">
      <c r="A25" s="27">
        <v>1</v>
      </c>
      <c r="B25" s="28"/>
      <c r="C25" s="87" t="s">
        <v>64</v>
      </c>
      <c r="D25" s="97" t="s">
        <v>97</v>
      </c>
      <c r="E25" s="94" t="s">
        <v>86</v>
      </c>
      <c r="F25" s="94" t="s">
        <v>34</v>
      </c>
      <c r="G25" s="94" t="s">
        <v>33</v>
      </c>
      <c r="H25" s="81" t="s">
        <v>30</v>
      </c>
      <c r="I25" s="69">
        <v>0</v>
      </c>
      <c r="J25" s="104">
        <v>564</v>
      </c>
      <c r="K25" s="85">
        <f>J25*I25</f>
        <v>0</v>
      </c>
    </row>
    <row r="26" spans="1:11" ht="38.25" x14ac:dyDescent="0.2">
      <c r="A26" s="27">
        <v>2</v>
      </c>
      <c r="B26" s="28"/>
      <c r="C26" s="87" t="s">
        <v>64</v>
      </c>
      <c r="D26" s="97" t="s">
        <v>97</v>
      </c>
      <c r="E26" s="94" t="s">
        <v>87</v>
      </c>
      <c r="F26" s="94" t="s">
        <v>34</v>
      </c>
      <c r="G26" s="94" t="s">
        <v>33</v>
      </c>
      <c r="H26" s="81" t="s">
        <v>30</v>
      </c>
      <c r="I26" s="69">
        <v>0</v>
      </c>
      <c r="J26" s="104">
        <v>626</v>
      </c>
      <c r="K26" s="85">
        <f t="shared" ref="K26:K28" si="2">J26*I26</f>
        <v>0</v>
      </c>
    </row>
    <row r="27" spans="1:11" ht="38.25" x14ac:dyDescent="0.2">
      <c r="A27" s="27">
        <v>3</v>
      </c>
      <c r="B27" s="28"/>
      <c r="C27" s="87" t="s">
        <v>64</v>
      </c>
      <c r="D27" s="97" t="s">
        <v>97</v>
      </c>
      <c r="E27" s="94" t="s">
        <v>88</v>
      </c>
      <c r="F27" s="94" t="s">
        <v>34</v>
      </c>
      <c r="G27" s="94" t="s">
        <v>33</v>
      </c>
      <c r="H27" s="81" t="s">
        <v>30</v>
      </c>
      <c r="I27" s="69">
        <v>0</v>
      </c>
      <c r="J27" s="104">
        <v>689</v>
      </c>
      <c r="K27" s="85">
        <f t="shared" si="2"/>
        <v>0</v>
      </c>
    </row>
    <row r="28" spans="1:11" ht="38.25" x14ac:dyDescent="0.2">
      <c r="A28" s="27">
        <v>4</v>
      </c>
      <c r="B28" s="28"/>
      <c r="C28" s="87" t="s">
        <v>64</v>
      </c>
      <c r="D28" s="97" t="s">
        <v>97</v>
      </c>
      <c r="E28" s="94" t="s">
        <v>89</v>
      </c>
      <c r="F28" s="94" t="s">
        <v>34</v>
      </c>
      <c r="G28" s="94" t="s">
        <v>33</v>
      </c>
      <c r="H28" s="81" t="s">
        <v>30</v>
      </c>
      <c r="I28" s="69">
        <v>0</v>
      </c>
      <c r="J28" s="104">
        <v>752</v>
      </c>
      <c r="K28" s="85">
        <f t="shared" si="2"/>
        <v>0</v>
      </c>
    </row>
    <row r="29" spans="1:11" s="29" customFormat="1" x14ac:dyDescent="0.2">
      <c r="A29" s="74"/>
      <c r="B29" s="75"/>
      <c r="C29" s="63"/>
      <c r="D29" s="75"/>
      <c r="E29" s="76"/>
      <c r="F29" s="77"/>
      <c r="G29" s="78"/>
      <c r="H29" s="77"/>
      <c r="I29" s="79"/>
      <c r="J29" s="80"/>
      <c r="K29" s="86"/>
    </row>
    <row r="30" spans="1:11" ht="12.75" customHeight="1" x14ac:dyDescent="0.2">
      <c r="A30" s="21" t="s">
        <v>71</v>
      </c>
      <c r="B30" s="22"/>
      <c r="C30" s="23"/>
      <c r="D30" s="24"/>
      <c r="E30" s="25"/>
      <c r="F30" s="25"/>
      <c r="G30" s="25"/>
      <c r="H30" s="93" t="s">
        <v>29</v>
      </c>
      <c r="I30" s="68"/>
      <c r="J30" s="25"/>
      <c r="K30" s="84"/>
    </row>
    <row r="31" spans="1:11" ht="38.25" x14ac:dyDescent="0.2">
      <c r="A31" s="27">
        <v>1</v>
      </c>
      <c r="B31" s="28"/>
      <c r="C31" s="87" t="s">
        <v>64</v>
      </c>
      <c r="D31" s="97" t="s">
        <v>97</v>
      </c>
      <c r="E31" s="94" t="s">
        <v>90</v>
      </c>
      <c r="F31" s="94" t="s">
        <v>34</v>
      </c>
      <c r="G31" s="94" t="s">
        <v>33</v>
      </c>
      <c r="H31" s="81" t="s">
        <v>30</v>
      </c>
      <c r="I31" s="69">
        <v>0</v>
      </c>
      <c r="J31" s="104">
        <v>658</v>
      </c>
      <c r="K31" s="85">
        <f>J31*I31</f>
        <v>0</v>
      </c>
    </row>
    <row r="32" spans="1:11" ht="38.25" x14ac:dyDescent="0.2">
      <c r="A32" s="27">
        <v>2</v>
      </c>
      <c r="B32" s="28"/>
      <c r="C32" s="87" t="s">
        <v>64</v>
      </c>
      <c r="D32" s="97" t="s">
        <v>97</v>
      </c>
      <c r="E32" s="94" t="s">
        <v>91</v>
      </c>
      <c r="F32" s="94" t="s">
        <v>34</v>
      </c>
      <c r="G32" s="94" t="s">
        <v>33</v>
      </c>
      <c r="H32" s="81" t="s">
        <v>30</v>
      </c>
      <c r="I32" s="69">
        <v>0</v>
      </c>
      <c r="J32" s="104">
        <v>726</v>
      </c>
      <c r="K32" s="85">
        <f t="shared" ref="K32:K34" si="3">J32*I32</f>
        <v>0</v>
      </c>
    </row>
    <row r="33" spans="1:11" ht="38.25" x14ac:dyDescent="0.2">
      <c r="A33" s="27">
        <v>3</v>
      </c>
      <c r="B33" s="28"/>
      <c r="C33" s="87" t="s">
        <v>64</v>
      </c>
      <c r="D33" s="97" t="s">
        <v>97</v>
      </c>
      <c r="E33" s="94" t="s">
        <v>92</v>
      </c>
      <c r="F33" s="94" t="s">
        <v>34</v>
      </c>
      <c r="G33" s="94" t="s">
        <v>33</v>
      </c>
      <c r="H33" s="81" t="s">
        <v>30</v>
      </c>
      <c r="I33" s="69">
        <v>0</v>
      </c>
      <c r="J33" s="104">
        <v>795</v>
      </c>
      <c r="K33" s="85">
        <f t="shared" si="3"/>
        <v>0</v>
      </c>
    </row>
    <row r="34" spans="1:11" ht="38.25" x14ac:dyDescent="0.2">
      <c r="A34" s="27">
        <v>4</v>
      </c>
      <c r="B34" s="28"/>
      <c r="C34" s="87" t="s">
        <v>64</v>
      </c>
      <c r="D34" s="97" t="s">
        <v>97</v>
      </c>
      <c r="E34" s="94" t="s">
        <v>93</v>
      </c>
      <c r="F34" s="94" t="s">
        <v>34</v>
      </c>
      <c r="G34" s="94" t="s">
        <v>33</v>
      </c>
      <c r="H34" s="81" t="s">
        <v>30</v>
      </c>
      <c r="I34" s="69">
        <v>0</v>
      </c>
      <c r="J34" s="104">
        <v>864</v>
      </c>
      <c r="K34" s="85">
        <f t="shared" si="3"/>
        <v>0</v>
      </c>
    </row>
    <row r="35" spans="1:11" s="29" customFormat="1" x14ac:dyDescent="0.2">
      <c r="A35" s="74"/>
      <c r="B35" s="75"/>
      <c r="C35" s="63"/>
      <c r="D35" s="75"/>
      <c r="E35" s="76"/>
      <c r="F35" s="77"/>
      <c r="G35" s="78"/>
      <c r="H35" s="77"/>
      <c r="I35" s="79"/>
      <c r="J35" s="80"/>
      <c r="K35" s="86"/>
    </row>
    <row r="36" spans="1:11" s="29" customFormat="1" x14ac:dyDescent="0.2">
      <c r="A36" s="74"/>
      <c r="B36" s="75"/>
      <c r="C36" s="63"/>
      <c r="D36" s="75"/>
      <c r="E36" s="76"/>
      <c r="F36" s="77"/>
      <c r="G36" s="78"/>
      <c r="H36" s="77"/>
      <c r="I36" s="79"/>
      <c r="J36" s="80"/>
      <c r="K36" s="86"/>
    </row>
    <row r="37" spans="1:11" s="29" customFormat="1" x14ac:dyDescent="0.2">
      <c r="A37" s="74"/>
      <c r="B37" s="75"/>
      <c r="C37" s="63"/>
      <c r="D37" s="75"/>
      <c r="E37" s="76"/>
      <c r="F37" s="77"/>
      <c r="G37" s="78"/>
      <c r="H37" s="77"/>
      <c r="I37" s="79"/>
      <c r="J37" s="80"/>
      <c r="K37" s="86"/>
    </row>
    <row r="38" spans="1:11" x14ac:dyDescent="0.2">
      <c r="A38" s="30"/>
      <c r="B38" s="31"/>
      <c r="C38" s="31"/>
      <c r="D38" s="31"/>
      <c r="E38" s="31"/>
      <c r="F38" s="31"/>
      <c r="G38" s="31"/>
      <c r="H38" s="31"/>
      <c r="I38" s="70"/>
      <c r="J38" s="82"/>
      <c r="K38" s="88">
        <f>SUM(K6:K37)</f>
        <v>487</v>
      </c>
    </row>
    <row r="39" spans="1:11" x14ac:dyDescent="0.2">
      <c r="A39" s="32"/>
      <c r="B39" s="3"/>
      <c r="C39" s="3"/>
      <c r="D39" s="2"/>
      <c r="E39" s="2"/>
      <c r="F39" s="2"/>
      <c r="G39" s="2"/>
      <c r="H39" s="2"/>
      <c r="I39" s="2"/>
      <c r="J39" s="2"/>
      <c r="K39" s="89"/>
    </row>
    <row r="40" spans="1:11" x14ac:dyDescent="0.2">
      <c r="A40" s="33" t="s">
        <v>25</v>
      </c>
      <c r="B40" s="3"/>
      <c r="C40" s="2"/>
      <c r="D40" s="2"/>
      <c r="E40" s="2"/>
      <c r="F40" s="2"/>
      <c r="G40" s="34" t="s">
        <v>98</v>
      </c>
      <c r="H40" s="35"/>
      <c r="I40" s="36"/>
      <c r="J40" s="71" t="s">
        <v>14</v>
      </c>
      <c r="K40" s="90">
        <f>K38</f>
        <v>487</v>
      </c>
    </row>
    <row r="41" spans="1:11" x14ac:dyDescent="0.2">
      <c r="A41" s="32" t="s">
        <v>6</v>
      </c>
      <c r="B41" s="32" t="s">
        <v>26</v>
      </c>
      <c r="E41" s="3"/>
      <c r="F41" s="3"/>
      <c r="G41" s="37" t="s">
        <v>28</v>
      </c>
      <c r="H41" s="38"/>
      <c r="I41" s="39"/>
      <c r="J41" s="72" t="s">
        <v>14</v>
      </c>
      <c r="K41" s="91">
        <v>0</v>
      </c>
    </row>
    <row r="42" spans="1:11" x14ac:dyDescent="0.2">
      <c r="B42" t="s">
        <v>23</v>
      </c>
      <c r="E42" s="3"/>
      <c r="F42" s="3"/>
      <c r="G42" s="37" t="s">
        <v>99</v>
      </c>
      <c r="H42" s="38"/>
      <c r="I42" s="119">
        <v>0.1</v>
      </c>
      <c r="J42" s="72" t="s">
        <v>14</v>
      </c>
      <c r="K42" s="91">
        <f>K40*-I42</f>
        <v>-48.7</v>
      </c>
    </row>
    <row r="43" spans="1:11" x14ac:dyDescent="0.2">
      <c r="A43" s="32"/>
      <c r="B43" s="2"/>
      <c r="C43" s="2"/>
      <c r="D43" s="2"/>
      <c r="E43" s="3"/>
      <c r="F43" s="3"/>
      <c r="G43" s="26" t="s">
        <v>4</v>
      </c>
      <c r="H43" s="42"/>
      <c r="I43" s="43"/>
      <c r="J43" s="73" t="s">
        <v>14</v>
      </c>
      <c r="K43" s="92">
        <f>SUM(K40:K42)</f>
        <v>438.3</v>
      </c>
    </row>
    <row r="44" spans="1:11" x14ac:dyDescent="0.2">
      <c r="A44" s="125" t="s">
        <v>101</v>
      </c>
      <c r="B44" s="122"/>
      <c r="C44" s="126"/>
      <c r="D44" s="126"/>
      <c r="E44" s="2"/>
      <c r="F44" s="2"/>
      <c r="G44" s="44" t="s">
        <v>27</v>
      </c>
      <c r="H44" s="45"/>
      <c r="I44" s="45"/>
      <c r="J44" s="40"/>
      <c r="K44" s="41"/>
    </row>
    <row r="45" spans="1:11" x14ac:dyDescent="0.2">
      <c r="A45" s="127" t="s">
        <v>6</v>
      </c>
      <c r="B45" s="128" t="s">
        <v>102</v>
      </c>
      <c r="C45" s="126"/>
      <c r="D45" s="126"/>
      <c r="G45" s="109" t="s">
        <v>100</v>
      </c>
    </row>
    <row r="46" spans="1:11" x14ac:dyDescent="0.2">
      <c r="A46" s="129" t="s">
        <v>6</v>
      </c>
      <c r="B46" s="126" t="s">
        <v>103</v>
      </c>
      <c r="C46" s="126"/>
      <c r="D46" s="126"/>
      <c r="E46" s="2"/>
      <c r="F46" s="2"/>
      <c r="G46" s="130" t="s">
        <v>110</v>
      </c>
      <c r="H46" s="121"/>
      <c r="I46" s="122"/>
      <c r="J46" s="123"/>
      <c r="K46" s="124"/>
    </row>
    <row r="47" spans="1:11" x14ac:dyDescent="0.2">
      <c r="A47" s="127" t="s">
        <v>6</v>
      </c>
      <c r="B47" s="126" t="s">
        <v>104</v>
      </c>
      <c r="C47" s="126"/>
      <c r="D47" s="126"/>
      <c r="E47" s="2"/>
      <c r="F47" s="2"/>
      <c r="G47" s="131" t="s">
        <v>109</v>
      </c>
      <c r="H47" s="126"/>
      <c r="I47" s="126"/>
      <c r="J47" s="126"/>
      <c r="K47" s="126"/>
    </row>
    <row r="48" spans="1:11" x14ac:dyDescent="0.2">
      <c r="A48" s="127" t="s">
        <v>6</v>
      </c>
      <c r="B48" s="126" t="s">
        <v>105</v>
      </c>
      <c r="C48" s="126"/>
      <c r="D48" s="126"/>
      <c r="E48" s="2"/>
      <c r="F48" s="2"/>
    </row>
    <row r="49" spans="1:11" x14ac:dyDescent="0.2">
      <c r="A49" s="127" t="s">
        <v>6</v>
      </c>
      <c r="B49" s="126" t="s">
        <v>106</v>
      </c>
      <c r="C49" s="126"/>
      <c r="D49" s="126"/>
    </row>
    <row r="50" spans="1:11" x14ac:dyDescent="0.2">
      <c r="A50" s="125" t="s">
        <v>6</v>
      </c>
      <c r="B50" s="126" t="s">
        <v>107</v>
      </c>
      <c r="C50" s="126"/>
      <c r="D50" s="126"/>
      <c r="E50" s="2"/>
      <c r="F50" s="2"/>
    </row>
    <row r="51" spans="1:11" x14ac:dyDescent="0.2">
      <c r="A51" s="127" t="s">
        <v>6</v>
      </c>
      <c r="B51" s="127" t="s">
        <v>108</v>
      </c>
      <c r="C51" s="126"/>
      <c r="D51" s="126"/>
      <c r="E51" s="2"/>
      <c r="F51" s="2"/>
    </row>
    <row r="52" spans="1:11" x14ac:dyDescent="0.2">
      <c r="E52" s="2"/>
      <c r="F52" s="2"/>
      <c r="H52" s="46" t="s">
        <v>5</v>
      </c>
      <c r="I52" s="47"/>
      <c r="J52" s="47"/>
      <c r="K52" s="48"/>
    </row>
    <row r="53" spans="1:11" x14ac:dyDescent="0.2">
      <c r="A53" s="33" t="s">
        <v>25</v>
      </c>
      <c r="H53" s="49" t="s">
        <v>7</v>
      </c>
      <c r="I53" s="50"/>
      <c r="J53" s="50"/>
      <c r="K53" s="98"/>
    </row>
    <row r="54" spans="1:11" x14ac:dyDescent="0.2">
      <c r="A54" s="106" t="s">
        <v>6</v>
      </c>
      <c r="B54" s="132" t="s">
        <v>114</v>
      </c>
      <c r="C54" s="132"/>
      <c r="D54" s="132"/>
      <c r="E54" s="133"/>
      <c r="F54" s="133"/>
      <c r="H54" s="52"/>
      <c r="I54" s="53"/>
      <c r="J54" s="53"/>
      <c r="K54" s="99"/>
    </row>
    <row r="55" spans="1:11" x14ac:dyDescent="0.2">
      <c r="A55" s="106" t="s">
        <v>6</v>
      </c>
      <c r="B55" s="106" t="s">
        <v>112</v>
      </c>
      <c r="E55" s="2"/>
      <c r="F55" s="2"/>
      <c r="G55" s="2"/>
      <c r="H55" s="52"/>
      <c r="I55" s="53"/>
      <c r="J55" s="53"/>
      <c r="K55" s="99"/>
    </row>
    <row r="56" spans="1:11" x14ac:dyDescent="0.2">
      <c r="A56" s="106" t="s">
        <v>6</v>
      </c>
      <c r="B56" s="106" t="s">
        <v>111</v>
      </c>
      <c r="E56" s="2"/>
      <c r="F56" s="2"/>
      <c r="G56" s="2"/>
      <c r="H56" s="52" t="s">
        <v>8</v>
      </c>
      <c r="I56" s="53"/>
      <c r="J56" s="53"/>
      <c r="K56" s="99"/>
    </row>
    <row r="57" spans="1:11" x14ac:dyDescent="0.2">
      <c r="A57" s="106" t="s">
        <v>6</v>
      </c>
      <c r="B57" s="106" t="s">
        <v>122</v>
      </c>
      <c r="G57" s="2"/>
      <c r="H57" s="52" t="s">
        <v>9</v>
      </c>
      <c r="I57" s="53"/>
      <c r="J57" s="53"/>
      <c r="K57" s="99"/>
    </row>
    <row r="58" spans="1:11" x14ac:dyDescent="0.2">
      <c r="A58" s="106" t="s">
        <v>6</v>
      </c>
      <c r="B58" s="106" t="s">
        <v>113</v>
      </c>
      <c r="G58" s="2"/>
      <c r="H58" s="55" t="s">
        <v>32</v>
      </c>
      <c r="I58" s="56"/>
      <c r="J58" s="56"/>
      <c r="K58" s="100"/>
    </row>
    <row r="59" spans="1:11" x14ac:dyDescent="0.2">
      <c r="A59" s="106" t="s">
        <v>6</v>
      </c>
      <c r="B59" s="132" t="s">
        <v>115</v>
      </c>
      <c r="C59" s="132"/>
      <c r="D59" s="132"/>
      <c r="E59" s="132"/>
      <c r="F59" s="132"/>
      <c r="G59" s="3"/>
    </row>
    <row r="60" spans="1:11" x14ac:dyDescent="0.2">
      <c r="A60" s="106" t="s">
        <v>6</v>
      </c>
      <c r="B60" s="106" t="s">
        <v>119</v>
      </c>
      <c r="E60" s="2"/>
      <c r="F60" s="2"/>
      <c r="G60" s="3"/>
      <c r="H60" s="34" t="s">
        <v>10</v>
      </c>
      <c r="I60" s="36"/>
      <c r="J60" s="36"/>
      <c r="K60" s="59"/>
    </row>
    <row r="61" spans="1:11" x14ac:dyDescent="0.2">
      <c r="A61" s="106" t="s">
        <v>6</v>
      </c>
      <c r="B61" s="106" t="s">
        <v>116</v>
      </c>
      <c r="E61" s="2"/>
      <c r="F61" s="2"/>
      <c r="G61" s="3"/>
      <c r="H61" s="62"/>
      <c r="I61" s="36"/>
      <c r="J61" s="36"/>
      <c r="K61" s="59"/>
    </row>
    <row r="62" spans="1:11" x14ac:dyDescent="0.2">
      <c r="A62" s="106" t="s">
        <v>6</v>
      </c>
      <c r="B62" s="132" t="s">
        <v>120</v>
      </c>
      <c r="C62" s="132"/>
      <c r="D62" s="133"/>
      <c r="E62" s="2"/>
      <c r="F62" s="2"/>
      <c r="G62" s="3"/>
      <c r="H62" s="58"/>
      <c r="I62" s="53"/>
      <c r="J62" s="53"/>
      <c r="K62" s="54"/>
    </row>
    <row r="63" spans="1:11" x14ac:dyDescent="0.2">
      <c r="A63" s="106" t="s">
        <v>6</v>
      </c>
      <c r="B63" s="134" t="s">
        <v>121</v>
      </c>
      <c r="C63" s="132"/>
      <c r="D63" s="132"/>
      <c r="E63" s="2"/>
      <c r="F63" s="2"/>
      <c r="G63" s="53"/>
      <c r="H63" s="58"/>
      <c r="I63" s="53"/>
      <c r="J63" s="53"/>
      <c r="K63" s="54"/>
    </row>
    <row r="64" spans="1:11" x14ac:dyDescent="0.2">
      <c r="A64" s="106" t="s">
        <v>6</v>
      </c>
      <c r="B64" s="120" t="s">
        <v>123</v>
      </c>
      <c r="E64" s="2"/>
      <c r="F64" s="2"/>
      <c r="G64" s="53"/>
      <c r="H64" s="58"/>
      <c r="I64" s="53"/>
      <c r="J64" s="53"/>
      <c r="K64" s="54"/>
    </row>
    <row r="65" spans="1:11" x14ac:dyDescent="0.2">
      <c r="A65" s="33"/>
      <c r="E65" s="2"/>
      <c r="F65" s="57"/>
      <c r="G65" s="2"/>
      <c r="H65" s="101" t="s">
        <v>11</v>
      </c>
      <c r="I65" s="50"/>
      <c r="J65" s="50"/>
      <c r="K65" s="51"/>
    </row>
    <row r="66" spans="1:11" x14ac:dyDescent="0.2">
      <c r="A66" s="33" t="s">
        <v>117</v>
      </c>
      <c r="B66" s="105"/>
      <c r="E66" s="2"/>
      <c r="F66" s="57"/>
      <c r="H66" s="102" t="s">
        <v>13</v>
      </c>
      <c r="I66" s="63"/>
      <c r="J66" s="63"/>
      <c r="K66" s="64"/>
    </row>
    <row r="67" spans="1:11" x14ac:dyDescent="0.2">
      <c r="A67" s="33" t="s">
        <v>118</v>
      </c>
      <c r="B67" s="2"/>
      <c r="E67" s="2"/>
      <c r="F67" s="57"/>
      <c r="H67" s="103" t="s">
        <v>12</v>
      </c>
      <c r="I67" s="60"/>
      <c r="J67" s="60"/>
      <c r="K67" s="61"/>
    </row>
  </sheetData>
  <mergeCells count="1">
    <mergeCell ref="J3:K3"/>
  </mergeCells>
  <hyperlinks>
    <hyperlink ref="F1" r:id="rId1"/>
    <hyperlink ref="B62:D62" r:id="rId2" display="U kunt de AntiNoise wanden ook via onze webshop bestellen"/>
    <hyperlink ref="B63:D63" r:id="rId3" display="Zie onze website voor vele foto's en productinfo"/>
    <hyperlink ref="B54:F54" r:id="rId4" location="2169224-stofkleuren" display="U kunt kiezen uit alle RAL kleuren doeken en deze zijn achteraf gemakkelijk uit te wisselen"/>
    <hyperlink ref="B59:F59" r:id="rId5" display="We hebben vele aanvullende akoestiekproducten; zie http://www.scheidingswand.net/"/>
  </hyperlinks>
  <printOptions horizontalCentered="1"/>
  <pageMargins left="0.19685039370078741" right="0.19685039370078741" top="0.35433070866141736" bottom="0.43307086614173229" header="0.15748031496062992" footer="0.19685039370078741"/>
  <pageSetup paperSize="9" orientation="landscape" horizontalDpi="300" verticalDpi="300" r:id="rId6"/>
  <headerFooter alignWithMargins="0">
    <oddFooter>Pagina &amp;P van &amp;N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Wanden 50D RAL</vt:lpstr>
      <vt:lpstr>Wanden 50D Digi</vt:lpstr>
      <vt:lpstr>Wanden 80D RAL</vt:lpstr>
      <vt:lpstr>Wanden 80D Digi</vt:lpstr>
      <vt:lpstr>'Wanden 50D Digi'!Afdrukbereik</vt:lpstr>
      <vt:lpstr>'Wanden 50D RAL'!Afdrukbereik</vt:lpstr>
      <vt:lpstr>'Wanden 80D Digi'!Afdrukbereik</vt:lpstr>
      <vt:lpstr>'Wanden 80D RAL'!Afdrukbereik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Witteveen</dc:creator>
  <cp:lastModifiedBy>Robin Witteveen</cp:lastModifiedBy>
  <cp:lastPrinted>2015-01-14T22:42:03Z</cp:lastPrinted>
  <dcterms:created xsi:type="dcterms:W3CDTF">2000-07-20T14:25:36Z</dcterms:created>
  <dcterms:modified xsi:type="dcterms:W3CDTF">2015-01-14T22:44:04Z</dcterms:modified>
</cp:coreProperties>
</file>